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arthurleclerc/Bagherawines Dropbox/Bagherawines/Baghera/Wine o Clocks/Woc22/catalogue/"/>
    </mc:Choice>
  </mc:AlternateContent>
  <xr:revisionPtr revIDLastSave="0" documentId="8_{E3A049D2-DF34-4C4C-8C40-22AB19A9A1C4}" xr6:coauthVersionLast="40" xr6:coauthVersionMax="40" xr10:uidLastSave="{00000000-0000-0000-0000-000000000000}"/>
  <bookViews>
    <workbookView xWindow="13580" yWindow="7960" windowWidth="26040" windowHeight="14940" xr2:uid="{DBAB204F-A090-0346-ADC9-E8BB221A740F}"/>
  </bookViews>
  <sheets>
    <sheet name="Feuil1" sheetId="1" r:id="rId1"/>
  </sheets>
  <definedNames>
    <definedName name="_xlnm._FilterDatabase" localSheetId="0" hidden="1">Feuil1!$A$11:$AB$11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57" i="1" l="1"/>
  <c r="F256" i="1"/>
  <c r="F255" i="1"/>
  <c r="F254" i="1"/>
  <c r="F253" i="1"/>
  <c r="F252" i="1"/>
  <c r="F251" i="1"/>
  <c r="F250" i="1"/>
  <c r="F249" i="1"/>
  <c r="F248" i="1"/>
  <c r="O247" i="1"/>
  <c r="F247" i="1"/>
  <c r="F246" i="1"/>
  <c r="F245" i="1"/>
  <c r="F244" i="1"/>
  <c r="F243" i="1"/>
  <c r="F242" i="1"/>
  <c r="O241" i="1"/>
  <c r="F241" i="1"/>
  <c r="F240" i="1"/>
  <c r="F239" i="1"/>
  <c r="F238" i="1"/>
  <c r="F237" i="1"/>
  <c r="F236" i="1"/>
  <c r="O235" i="1"/>
  <c r="F235" i="1"/>
  <c r="F233" i="1"/>
  <c r="A233" i="1"/>
  <c r="F232" i="1"/>
  <c r="A232" i="1"/>
  <c r="F231" i="1"/>
  <c r="A231" i="1"/>
  <c r="F230" i="1"/>
  <c r="A230" i="1"/>
  <c r="F229" i="1"/>
  <c r="A229" i="1"/>
  <c r="F228" i="1"/>
  <c r="A228" i="1"/>
  <c r="F227" i="1"/>
  <c r="A227" i="1"/>
  <c r="F226" i="1"/>
  <c r="A226" i="1"/>
  <c r="F224" i="1"/>
  <c r="A224" i="1"/>
  <c r="F223" i="1"/>
  <c r="A223" i="1"/>
  <c r="F222" i="1"/>
  <c r="A222" i="1"/>
  <c r="F221" i="1"/>
  <c r="A221" i="1"/>
  <c r="O220" i="1"/>
  <c r="F220" i="1"/>
  <c r="F219" i="1"/>
  <c r="A219" i="1"/>
  <c r="F218" i="1"/>
  <c r="A218" i="1"/>
  <c r="F217" i="1"/>
  <c r="A217" i="1"/>
  <c r="F216" i="1"/>
  <c r="A216" i="1"/>
  <c r="F215" i="1"/>
  <c r="A215" i="1"/>
  <c r="F214" i="1"/>
  <c r="A214" i="1"/>
  <c r="F213" i="1"/>
  <c r="A213" i="1"/>
  <c r="F212" i="1"/>
  <c r="A212" i="1"/>
  <c r="F211" i="1"/>
  <c r="A211" i="1"/>
  <c r="F210" i="1"/>
  <c r="A210" i="1"/>
  <c r="F209" i="1"/>
  <c r="A209" i="1"/>
  <c r="F208" i="1"/>
  <c r="A208" i="1"/>
  <c r="F207" i="1"/>
  <c r="A207" i="1"/>
  <c r="F206" i="1"/>
  <c r="A206" i="1"/>
  <c r="F205" i="1"/>
  <c r="A205" i="1"/>
  <c r="F204" i="1"/>
  <c r="A204" i="1"/>
  <c r="O203" i="1"/>
  <c r="F202" i="1"/>
  <c r="A202" i="1"/>
  <c r="F201" i="1"/>
  <c r="A201" i="1"/>
  <c r="F200" i="1"/>
  <c r="A200" i="1"/>
  <c r="F199" i="1"/>
  <c r="A199" i="1"/>
  <c r="F198" i="1"/>
  <c r="A198" i="1"/>
  <c r="F197" i="1"/>
  <c r="A197" i="1"/>
  <c r="F196" i="1"/>
  <c r="A196" i="1"/>
  <c r="F195" i="1"/>
  <c r="A195" i="1"/>
  <c r="F194" i="1"/>
  <c r="A194" i="1"/>
  <c r="F193" i="1"/>
  <c r="A193" i="1"/>
  <c r="F192" i="1"/>
  <c r="A192" i="1"/>
  <c r="F191" i="1"/>
  <c r="A191" i="1"/>
  <c r="F190" i="1"/>
  <c r="A190" i="1"/>
  <c r="F189" i="1"/>
  <c r="A189" i="1"/>
  <c r="F188" i="1"/>
  <c r="A188" i="1"/>
  <c r="F187" i="1"/>
  <c r="A187" i="1"/>
  <c r="O186" i="1"/>
  <c r="F185" i="1"/>
  <c r="A185" i="1"/>
  <c r="F184" i="1"/>
  <c r="A184" i="1"/>
  <c r="F183" i="1"/>
  <c r="A183" i="1"/>
  <c r="O182" i="1"/>
  <c r="F182" i="1"/>
  <c r="F181" i="1"/>
  <c r="A181" i="1"/>
  <c r="F180" i="1"/>
  <c r="A180" i="1"/>
  <c r="F179" i="1"/>
  <c r="A179" i="1"/>
  <c r="F178" i="1"/>
  <c r="A178" i="1"/>
  <c r="F177" i="1"/>
  <c r="A177" i="1"/>
  <c r="F176" i="1"/>
  <c r="A176" i="1"/>
  <c r="F175" i="1"/>
  <c r="A175" i="1"/>
  <c r="F174" i="1"/>
  <c r="A174" i="1"/>
  <c r="F173" i="1"/>
  <c r="A173" i="1"/>
  <c r="F172" i="1"/>
  <c r="A172" i="1"/>
  <c r="O171" i="1"/>
  <c r="F170" i="1"/>
  <c r="A170" i="1"/>
  <c r="F169" i="1"/>
  <c r="A169" i="1"/>
  <c r="F168" i="1"/>
  <c r="A168" i="1"/>
  <c r="F167" i="1"/>
  <c r="A167" i="1"/>
  <c r="F166" i="1"/>
  <c r="A166" i="1"/>
  <c r="F165" i="1"/>
  <c r="A165" i="1"/>
  <c r="F164" i="1"/>
  <c r="A164" i="1"/>
  <c r="F163" i="1"/>
  <c r="A163" i="1"/>
  <c r="F162" i="1"/>
  <c r="A162" i="1"/>
  <c r="F161" i="1"/>
  <c r="A161" i="1"/>
  <c r="F160" i="1"/>
  <c r="A160" i="1"/>
  <c r="F159" i="1"/>
  <c r="A159" i="1"/>
  <c r="F158" i="1"/>
  <c r="A158" i="1"/>
  <c r="F157" i="1"/>
  <c r="A157" i="1"/>
  <c r="F156" i="1"/>
  <c r="A156" i="1"/>
  <c r="F155" i="1"/>
  <c r="A155" i="1"/>
  <c r="F154" i="1"/>
  <c r="A154" i="1"/>
  <c r="F153" i="1"/>
  <c r="A153" i="1"/>
  <c r="F152" i="1"/>
  <c r="A152" i="1"/>
  <c r="O151" i="1"/>
  <c r="A150" i="1"/>
  <c r="F149" i="1"/>
  <c r="A149" i="1"/>
  <c r="F148" i="1"/>
  <c r="A148" i="1"/>
  <c r="F147" i="1"/>
  <c r="A147" i="1"/>
  <c r="F146" i="1"/>
  <c r="A146" i="1"/>
  <c r="F145" i="1"/>
  <c r="A145" i="1"/>
  <c r="F144" i="1"/>
  <c r="A144" i="1"/>
  <c r="F143" i="1"/>
  <c r="A143" i="1"/>
  <c r="F142" i="1"/>
  <c r="A142" i="1"/>
  <c r="F141" i="1"/>
  <c r="A141" i="1"/>
  <c r="F140" i="1"/>
  <c r="A140" i="1"/>
  <c r="F139" i="1"/>
  <c r="A139" i="1"/>
  <c r="F138" i="1"/>
  <c r="A138" i="1"/>
  <c r="F137" i="1"/>
  <c r="A137" i="1"/>
  <c r="F136" i="1"/>
  <c r="A136" i="1"/>
  <c r="O135" i="1"/>
  <c r="A134" i="1"/>
  <c r="A133" i="1"/>
  <c r="A132" i="1"/>
  <c r="A131" i="1"/>
  <c r="F130" i="1"/>
  <c r="A130" i="1"/>
  <c r="F129" i="1"/>
  <c r="A129" i="1"/>
  <c r="F128" i="1"/>
  <c r="A128" i="1"/>
  <c r="F127" i="1"/>
  <c r="A127" i="1"/>
  <c r="F126" i="1"/>
  <c r="A126" i="1"/>
  <c r="F125" i="1"/>
  <c r="A125" i="1"/>
  <c r="F124" i="1"/>
  <c r="A124" i="1"/>
  <c r="F123" i="1"/>
  <c r="A123" i="1"/>
  <c r="F122" i="1"/>
  <c r="A122" i="1"/>
  <c r="F121" i="1"/>
  <c r="A121" i="1"/>
  <c r="F120" i="1"/>
  <c r="A120" i="1"/>
  <c r="F119" i="1"/>
  <c r="A119" i="1"/>
  <c r="F118" i="1"/>
  <c r="A118" i="1"/>
  <c r="F117" i="1"/>
  <c r="A117" i="1"/>
  <c r="F116" i="1"/>
  <c r="A116" i="1"/>
  <c r="O115" i="1"/>
  <c r="A110" i="1"/>
  <c r="A109" i="1"/>
  <c r="A108" i="1"/>
  <c r="A107" i="1"/>
  <c r="A106" i="1"/>
  <c r="A105" i="1"/>
  <c r="A104" i="1"/>
  <c r="A103" i="1"/>
  <c r="O102" i="1"/>
  <c r="A101" i="1"/>
  <c r="A100" i="1"/>
  <c r="A99" i="1"/>
  <c r="O98" i="1"/>
  <c r="F97" i="1"/>
  <c r="F96" i="1"/>
  <c r="F95" i="1"/>
  <c r="F94" i="1"/>
  <c r="F93" i="1"/>
  <c r="F92" i="1"/>
  <c r="F91" i="1"/>
  <c r="F90" i="1"/>
  <c r="F88" i="1"/>
  <c r="F85" i="1"/>
  <c r="A85" i="1"/>
  <c r="F84" i="1"/>
  <c r="A84" i="1"/>
  <c r="O83" i="1"/>
  <c r="F83" i="1"/>
  <c r="F81" i="1"/>
  <c r="F80" i="1"/>
  <c r="F77" i="1"/>
  <c r="A77" i="1"/>
  <c r="F76" i="1"/>
  <c r="A76" i="1"/>
  <c r="O75" i="1"/>
  <c r="F75" i="1"/>
  <c r="F71" i="1"/>
  <c r="A71" i="1"/>
  <c r="F70" i="1"/>
  <c r="A70" i="1"/>
  <c r="O69" i="1"/>
  <c r="F69" i="1"/>
  <c r="F68" i="1"/>
  <c r="F67" i="1"/>
  <c r="F65" i="1"/>
  <c r="A65" i="1"/>
  <c r="F64" i="1"/>
  <c r="A64" i="1"/>
  <c r="F63" i="1"/>
  <c r="A63" i="1"/>
  <c r="O62" i="1"/>
  <c r="F62" i="1"/>
  <c r="F61" i="1"/>
  <c r="F60" i="1"/>
  <c r="A60" i="1"/>
  <c r="F59" i="1"/>
  <c r="A59" i="1"/>
  <c r="F58" i="1"/>
  <c r="A58" i="1"/>
  <c r="F57" i="1"/>
  <c r="A57" i="1"/>
  <c r="O56" i="1"/>
  <c r="F56" i="1"/>
  <c r="F55" i="1"/>
  <c r="A55" i="1"/>
  <c r="F54" i="1"/>
  <c r="A54" i="1"/>
  <c r="O53"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6" i="1"/>
  <c r="F15" i="1"/>
  <c r="F14" i="1"/>
  <c r="F13" i="1"/>
  <c r="F12" i="1"/>
</calcChain>
</file>

<file path=xl/sharedStrings.xml><?xml version="1.0" encoding="utf-8"?>
<sst xmlns="http://schemas.openxmlformats.org/spreadsheetml/2006/main" count="4124" uniqueCount="958">
  <si>
    <t>lot</t>
  </si>
  <si>
    <t>sous_lot</t>
  </si>
  <si>
    <t>nature_en</t>
  </si>
  <si>
    <t>appellation</t>
  </si>
  <si>
    <t>type_fr</t>
  </si>
  <si>
    <t>type_en</t>
  </si>
  <si>
    <t>type_cn</t>
  </si>
  <si>
    <t>pays_fr</t>
  </si>
  <si>
    <t>region_en</t>
  </si>
  <si>
    <t>region_cn</t>
  </si>
  <si>
    <t>subdivision</t>
  </si>
  <si>
    <t>parcelle</t>
  </si>
  <si>
    <t>producteur</t>
  </si>
  <si>
    <t>millesime</t>
  </si>
  <si>
    <t>quantite</t>
  </si>
  <si>
    <t>format_fr</t>
  </si>
  <si>
    <t>format_en</t>
  </si>
  <si>
    <t>format_cn</t>
  </si>
  <si>
    <t>conditionnement</t>
  </si>
  <si>
    <t>etat_en</t>
  </si>
  <si>
    <t>etat_cn</t>
  </si>
  <si>
    <t>numero_de_bouteille</t>
  </si>
  <si>
    <t>contenance</t>
  </si>
  <si>
    <t>special_features_en</t>
  </si>
  <si>
    <t>commentaire_de_salle_en</t>
  </si>
  <si>
    <t>commentaire_libre_fr</t>
  </si>
  <si>
    <t>estimation_basse</t>
  </si>
  <si>
    <t>estimation_haute</t>
  </si>
  <si>
    <t>Wine</t>
  </si>
  <si>
    <t>Domaine Jacques Prieur, Musigny - 1973</t>
  </si>
  <si>
    <t>vin rouge</t>
  </si>
  <si>
    <t>紅葡萄酒</t>
  </si>
  <si>
    <t>France</t>
  </si>
  <si>
    <t>Burgundy</t>
  </si>
  <si>
    <t>勃艮第</t>
  </si>
  <si>
    <t>Côte de Nuits</t>
  </si>
  <si>
    <t>Domaine Jacques Prieur</t>
  </si>
  <si>
    <t>Bouteille(s)</t>
  </si>
  <si>
    <t>Bottle(s)</t>
  </si>
  <si>
    <t>標準瓶</t>
  </si>
  <si>
    <t xml:space="preserve">Neutral Carton </t>
  </si>
  <si>
    <t>Corroded capsules. One stained and one slightly stained labels. Levels at 2,2cms or better below base of capsule.</t>
  </si>
  <si>
    <t>腐蝕瓶蓋。1個斑點和1個輕微斑點酒標。瓶液位為瓶蓋下2.2厘米。</t>
  </si>
  <si>
    <t>75cl</t>
  </si>
  <si>
    <t>In bond at Geneva Free Port</t>
  </si>
  <si>
    <t>Domaine Comte Georges de Vogue, Chambolle-Musigny - 1975</t>
  </si>
  <si>
    <t>Domaine Comte Georges de Vogüé</t>
  </si>
  <si>
    <t xml:space="preserve">Slightly corroded capsules. One slightly raised cork. Stained and slightly nicked labels. Levels: one at 3,4cms and one at 2,2cms below base of capsule. </t>
  </si>
  <si>
    <t>輕微腐蝕瓶蓋。1個輕微凸起軟木塞。斑點和輕微刻痕酒標。瓶液位為瓶蓋下3.4厘米和2.2厘米。</t>
  </si>
  <si>
    <t>Maison Louis Jadot, Musigny - 1983</t>
  </si>
  <si>
    <t>Maison Louis Jadot</t>
  </si>
  <si>
    <t xml:space="preserve">Good appearance. Level at 1,7cms below base of capsule. </t>
  </si>
  <si>
    <t>良好表相。瓶液位為瓶蓋下1.7厘米。</t>
  </si>
  <si>
    <t>Domaine Ponsot, Clos des Monts Luisants Vieilles Vignes - 1992</t>
  </si>
  <si>
    <t xml:space="preserve">vin blanc </t>
  </si>
  <si>
    <t>白葡萄酒</t>
  </si>
  <si>
    <t>Domaine Ponsot</t>
  </si>
  <si>
    <t xml:space="preserve">Stained labels. Three very nicked and three nicked labels. Excellent levels. </t>
  </si>
  <si>
    <r>
      <t>斑點酒標。六個刻痕酒標, 其中三個非常</t>
    </r>
    <r>
      <rPr>
        <b/>
        <sz val="12"/>
        <color theme="1"/>
        <rFont val="Calibri"/>
        <family val="2"/>
        <scheme val="minor"/>
      </rPr>
      <t>嚴重。</t>
    </r>
    <r>
      <rPr>
        <sz val="12"/>
        <color theme="1"/>
        <rFont val="Calibri"/>
        <family val="2"/>
        <scheme val="minor"/>
      </rPr>
      <t>非常良好液位。</t>
    </r>
  </si>
  <si>
    <t>Domaine Henri Jayer, Vosne-Romanée, Cros-Parantoux - 1993</t>
  </si>
  <si>
    <t>Domaine Henri Jayer</t>
  </si>
  <si>
    <t xml:space="preserve">Very slightly marked and nicked label. Level at 3,5cms below base of capsule. </t>
  </si>
  <si>
    <t>輕微畫痕和刻痕酒標。 液位在瓶蓋底以下3.5厘米。</t>
  </si>
  <si>
    <t>Duty Paid at FERT</t>
  </si>
  <si>
    <t>Domaine de la Romanée-Conti, Assortment case - 1995</t>
  </si>
  <si>
    <t>Vin rouge</t>
  </si>
  <si>
    <t>Red wine</t>
  </si>
  <si>
    <t>Domaine de la Romanée-Conti</t>
  </si>
  <si>
    <t>Original wooden case</t>
  </si>
  <si>
    <t>Romanée-Conti 1 Bottle. n°02497. French back label. Very good appearance. Level at 3,2cms below base of capsule. 
Richebourg 2 Bottles. n°04950 - 04951. French back labels. Very good appearance. Levels: one at 2,5cms and one at 2,6cms below base of capsule. 
Romanée-Saint-Vivant 2 Bottles. n°05883 – 05884. French back labels. One very slightly marked label. Levels at 2,6cms or better below base of capsule. 
La Tâche 3 Bottles. n°10001 - 10002 – 10003. French back labels. Very good appearance. Levels: one at 2,8cms the rest has very good levels below base of capsule. 
Grands Échézeaux 2 Bottles. n°04519 – 04520. French back labels. One slightly marked label. Levels : one at 1,3cms and one at 2,1cms. 
Échézeaux 2 Bottles. n°05900 – 05901. French back labels. Very good appearance. Levels at 2,5cms or better below base of capsule.</t>
  </si>
  <si>
    <t>康帝: 1瓶, 瓶號02497, 法文背標.  非常良好表相. ，瓶液位為瓶蓋下方3.2厘米。
李奇堡: 2瓶, 瓶號04950至 04951. 法文背標.  非常良好表相. 瓶液位為瓶蓋下方2.5和2.6厘米。
聖維望：2瓶, 瓶號05883至 05884. 法文背標.  1個非常輕微畫痕酒標. 瓶液位為瓶蓋下方2.6厘米以下。
拉塔希: 3瓶, 瓶號10001至10003. 法文背標.  非常良好表相.  瓶液位為一瓶瓶蓋下方2.8厘米，其他優等液位。
大依瑟索: 2瓶, 瓶號04519至04520，法文背標。 1個輕微畫痕酒標,。瓶液位為瓶蓋下方2.1和1.3厘米。
依瑟索：2瓶, 瓶號05900至 05901. 法文背標.   非常良好表相.  瓶液位為瓶蓋下方2.5厘米以下。</t>
  </si>
  <si>
    <t>Maison Louis Jadot, Hospice de Beaune, Meursault, Genevrières - 1996</t>
  </si>
  <si>
    <t xml:space="preserve">Côte de Beaune </t>
  </si>
  <si>
    <t>Original Carton</t>
  </si>
  <si>
    <t xml:space="preserve">Excellent appearance and levels. </t>
  </si>
  <si>
    <t>非常良好表相和液位。</t>
  </si>
  <si>
    <t>Domaine du Comte Liger-Belair, Vosne-Romanée, Aux Reignots - 2003</t>
  </si>
  <si>
    <t>Domaine du Comte Liger-Belair</t>
  </si>
  <si>
    <t>Slightly marked and very slightly torn labels. Excellent levels.</t>
  </si>
  <si>
    <t>輕微畫痕和非常輕微撕裂酒標。 非常良好液位。</t>
  </si>
  <si>
    <t>Domaine de la Romanée-Conti, Romanée-Conti - 2004</t>
  </si>
  <si>
    <t xml:space="preserve">Excellent appearance and level. </t>
  </si>
  <si>
    <t>n°02315</t>
  </si>
  <si>
    <t>Maison Nicolas Potel, Volnay, Champans - 2005</t>
  </si>
  <si>
    <t>Maison Nicolas Potel</t>
  </si>
  <si>
    <t>Maison Nicolas Potel, Beaune, Theurons - 2005</t>
  </si>
  <si>
    <t>Côte de Beaune</t>
  </si>
  <si>
    <t>Jéroboam(s)</t>
  </si>
  <si>
    <t>Jeroboam(s)</t>
  </si>
  <si>
    <t>耶羅波安瓶</t>
  </si>
  <si>
    <t xml:space="preserve">Wax capsule. Slightly torn label. Level at 1,5cms below base of cork. </t>
  </si>
  <si>
    <t>蠟封瓶蓋。輕微撕裂酒標。瓶液位為瓶蓋下1.5厘米。</t>
  </si>
  <si>
    <t>600cl</t>
  </si>
  <si>
    <t>Domaine du Comte Liger-Belair, Vosne-Romanée, La Colombière - 2007</t>
  </si>
  <si>
    <t>Slightly marked labels. Excellent levels.</t>
  </si>
  <si>
    <t>輕微畫痕酒標。非常良好液位。</t>
  </si>
  <si>
    <t>Domaine François Lamarche, Clos de Vougeot - 2008</t>
  </si>
  <si>
    <t>Domaine François Lamarche</t>
  </si>
  <si>
    <t xml:space="preserve">Good appearance and levels </t>
  </si>
  <si>
    <t>良好表相和液位。</t>
  </si>
  <si>
    <t>Domaine du Comte Liger-Belair, Vosne-Romanée, La Colombière - 2008</t>
  </si>
  <si>
    <t>輕微畫痕和輕微撕裂酒標。非常良好液位。</t>
  </si>
  <si>
    <t>Domaine Bonneau du Martray, Corton-Charlemagne - 2008</t>
  </si>
  <si>
    <t>Domaine Bonneau du Martray</t>
  </si>
  <si>
    <t>Demoiselle(s)</t>
  </si>
  <si>
    <t>Half bottle(s)</t>
  </si>
  <si>
    <t>半瓶裝</t>
  </si>
  <si>
    <t>37,5cl</t>
  </si>
  <si>
    <t>Magnum(s)</t>
  </si>
  <si>
    <t>兩瓶裝</t>
  </si>
  <si>
    <t>150cl</t>
  </si>
  <si>
    <t>Domaine du Comte Liger-Belair, Vosne-Romanée, La Colombière - 2009</t>
  </si>
  <si>
    <t xml:space="preserve">Two very slightly marked labels. One very slightly torn label. Excellent levels. </t>
  </si>
  <si>
    <t>兩個非常輕微畫痕酒標。一個非常輕微撕裂酒標。非常良好液位。</t>
  </si>
  <si>
    <t>Domaine Bonneau du Martray, Corton-Charlemagne - 2009</t>
  </si>
  <si>
    <t>Domaine François Lamarche, Clos de Vougeot - 2011</t>
  </si>
  <si>
    <t>Domaine William Fèvre, Fourchaume - 2012</t>
  </si>
  <si>
    <t>Chablis</t>
  </si>
  <si>
    <t>Domaine William Fèvre</t>
  </si>
  <si>
    <t>Domaine Henri Magnien, Les Cazetiers - 2013</t>
  </si>
  <si>
    <t>Domaine Henri Magnien</t>
  </si>
  <si>
    <t>Original Cartons</t>
  </si>
  <si>
    <t>Domaine Henri Magnien, Gevrey-Chambertin Vieilles Vignes - 2013</t>
  </si>
  <si>
    <t>Domaine Georges &amp; Christophe Roumier, Musigny - 2014</t>
  </si>
  <si>
    <t>Domaine Georges &amp; Christophe Roumier</t>
  </si>
  <si>
    <t>Domaine Henri Magnien, Gevrey-Chambertin, Les Cazetiers - 2014</t>
  </si>
  <si>
    <t>Domaine Henri Magnien, Gevrey-Chambertin Vieilles Vignes - 2014</t>
  </si>
  <si>
    <t>Domaine Bonneau du Martray, Corton-Charlemagne - 2014</t>
  </si>
  <si>
    <t>Domaine Bonneau du Martray, Corton-Charlemagne - 2015</t>
  </si>
  <si>
    <t>Domaine Georges &amp; Christophe Roumier, Musigny - 2016</t>
  </si>
  <si>
    <t>Domaine Bonneau du Martray, Corton-Charlemagne - 2016</t>
  </si>
  <si>
    <t>Château Haut-Brion - 1923</t>
  </si>
  <si>
    <t>Bordeaux</t>
  </si>
  <si>
    <t>波爾多</t>
  </si>
  <si>
    <t>Pessac-Léognan</t>
  </si>
  <si>
    <t xml:space="preserve">Château Haut Brion </t>
  </si>
  <si>
    <t>Corroded capsule (short capsule). Slightly raised cork. Damp stained label. Nicked "Bellows &amp; compagnie" negociant slip. Level: upper-shoulder.</t>
  </si>
  <si>
    <t>腐蝕瓶蓋(短瓶蓋)。輕微凸起軟木塞。受潮酒標。刻痕"Bellows &amp; compagnies"酒商標籤。上肩液位。</t>
  </si>
  <si>
    <t>Château La Mission Haut-Brion - 1959</t>
  </si>
  <si>
    <t>Château La Mission Haut-Brion</t>
  </si>
  <si>
    <t>One very slightly swollen capsule. Very stained labels. One torn label. Levels: just below top-shoulder.</t>
  </si>
  <si>
    <t>一個非常輕微腫脹瓶蓋。非常嚴重斑點酒標。一個撕裂酒標。液位略低於頂肩。</t>
  </si>
  <si>
    <t>Château Lafite Rothschild - 1961</t>
  </si>
  <si>
    <t>Pauillac</t>
  </si>
  <si>
    <t xml:space="preserve">Château Lafite Rothschild </t>
  </si>
  <si>
    <t>Good appearance and level. New Château label.</t>
  </si>
  <si>
    <t>Château Ausone - 1961</t>
  </si>
  <si>
    <t>Saint-Emilion</t>
  </si>
  <si>
    <t>Château Ausone</t>
  </si>
  <si>
    <t xml:space="preserve">Slightly depressed cork. Very slightly corroded capsule. "Cruse et Fils" slip label. Bin soiled, stained and creased label. Level: just below top-shoulder. </t>
  </si>
  <si>
    <t>輕微凹陷軟木塞。 非常輕微腐蝕瓶蓋。"Cruse et Fils" 酒商標籤。酒標有玷污, 斑點和摺痕。液位略低於頂肩。</t>
  </si>
  <si>
    <t>Château Cheval-Blanc - 1980</t>
  </si>
  <si>
    <t xml:space="preserve">Margaux </t>
  </si>
  <si>
    <t>Château Cheval-Blanc</t>
  </si>
  <si>
    <t>Very dusty, stained but legible labels, two loose. One slightly nicked label. Levels: top-shoulder.</t>
  </si>
  <si>
    <r>
      <t>滿是塵埃。酒標非常嚴重斑點 兩個鬆開</t>
    </r>
    <r>
      <rPr>
        <b/>
        <sz val="12"/>
        <color theme="1"/>
        <rFont val="Calibri"/>
        <family val="2"/>
        <scheme val="minor"/>
      </rPr>
      <t xml:space="preserve"> </t>
    </r>
    <r>
      <rPr>
        <sz val="12"/>
        <color theme="1"/>
        <rFont val="Calibri"/>
        <family val="2"/>
        <scheme val="minor"/>
      </rPr>
      <t>一個輕微刻痕。頂肩液位。</t>
    </r>
  </si>
  <si>
    <t>Château Lafite Rothschild &amp; Château Mouton Rothschild  - 1982</t>
  </si>
  <si>
    <t>42_1</t>
  </si>
  <si>
    <t>Château Lafite Rothschild - 1982</t>
  </si>
  <si>
    <t>Good appearance. Level: just below upper shoulder.</t>
  </si>
  <si>
    <r>
      <t>良好表相。</t>
    </r>
    <r>
      <rPr>
        <sz val="12"/>
        <color theme="1"/>
        <rFont val="Calibri (Corps)_x0000_"/>
      </rPr>
      <t>液位略低於上肩。</t>
    </r>
  </si>
  <si>
    <t>42_2</t>
  </si>
  <si>
    <t>Château Mouton Rothschild - 1982</t>
  </si>
  <si>
    <t>Château Mouton Rothschild</t>
  </si>
  <si>
    <t xml:space="preserve">Slightly damp stained label. Level: top-shoulder. </t>
  </si>
  <si>
    <t>輕微受潮酒標。頂肩液位。</t>
  </si>
  <si>
    <t>Château Haut-Bailly -  1985, 1993, 1994 &amp; 1995</t>
  </si>
  <si>
    <t>Château Haut-Bailly</t>
  </si>
  <si>
    <t>43_1</t>
  </si>
  <si>
    <t>Château Haut-Bailly - 1985</t>
  </si>
  <si>
    <t>Slightly nicked capsules. Very glue stained labels. Two torn labels. Levels: top-shoulder. or better.</t>
  </si>
  <si>
    <t>輕微刻痕瓶蓋。 酒標非常嚴重膠水玷污其中兩個撕裂。頂肩及以上液位。</t>
  </si>
  <si>
    <t>43_2</t>
  </si>
  <si>
    <t>Château Haut-Bailly -1993</t>
  </si>
  <si>
    <t xml:space="preserve">Very slightly marked labels. Levels: base of neck or better. </t>
  </si>
  <si>
    <t>非常輕微畫痕酒標。颈底及以上液位。</t>
  </si>
  <si>
    <t>43_3</t>
  </si>
  <si>
    <t>Château Haut-Bailly - 1994</t>
  </si>
  <si>
    <t xml:space="preserve">Slightly bin soiled labels. Levels: top-shoulder or better. </t>
  </si>
  <si>
    <t>輕微玷污酒標。頂肩及以上液位。</t>
  </si>
  <si>
    <t>43_4</t>
  </si>
  <si>
    <t>Château Haut-Bailly - 1995</t>
  </si>
  <si>
    <t>One torn label. Very slightly marked labels. Levels: base of neck.</t>
  </si>
  <si>
    <t>酒標非常輕微畫痕, 一個撕裂。颈底液位。</t>
  </si>
  <si>
    <t>Château Latour - 1986</t>
  </si>
  <si>
    <t>Château Latour</t>
  </si>
  <si>
    <t xml:space="preserve">Slightly corroded capsules. Original tissues. Very good appearance. Levels: base of neck or better. </t>
  </si>
  <si>
    <t>輕微腐蝕瓶蓋。原包装纸。良好表相。颈底及以上液位。</t>
  </si>
  <si>
    <t>Château Mouton Rothschild - 1986, 1988 &amp; 1993</t>
  </si>
  <si>
    <t>45_1</t>
  </si>
  <si>
    <t>Château Mouton Rothschild - 1986</t>
  </si>
  <si>
    <t xml:space="preserve">Slightly raised corks. Very slightly marked labels. Levels: top-shoulder. </t>
  </si>
  <si>
    <t>輕微凸起軟木塞。非常輕微畫痕酒標。液位頂肩。</t>
  </si>
  <si>
    <t>45_2</t>
  </si>
  <si>
    <t>Château Mouton Rothschild - 1988</t>
  </si>
  <si>
    <t xml:space="preserve">Very slightly nicked label. Good appearance. Level: top-shoulder. </t>
  </si>
  <si>
    <t>非常輕微刻痕酒標。良好表相。液位頂肩。</t>
  </si>
  <si>
    <t>45_3</t>
  </si>
  <si>
    <t>Château Mouton Rothschild - 1993</t>
  </si>
  <si>
    <t xml:space="preserve">Original tissue. Very good appearance. Level: into neck. </t>
  </si>
  <si>
    <t>原包装纸。非常良好表相。颈底液位。</t>
  </si>
  <si>
    <t>Château Cheval-Blanc - 1986</t>
  </si>
  <si>
    <t>Excellent appearance. Levels: into neck.</t>
  </si>
  <si>
    <r>
      <t>一個非常輕微畫痕酒標</t>
    </r>
    <r>
      <rPr>
        <sz val="10"/>
        <color rgb="FF000000"/>
        <rFont val="Helvetica Neue"/>
        <family val="2"/>
      </rPr>
      <t>,</t>
    </r>
    <r>
      <rPr>
        <sz val="10"/>
        <color rgb="FF000000"/>
        <rFont val="PingFang SC"/>
        <family val="2"/>
        <charset val="134"/>
      </rPr>
      <t>其他優等表相。</t>
    </r>
    <r>
      <rPr>
        <sz val="10"/>
        <color rgb="FF000000"/>
        <rFont val="Helvetica Neue"/>
        <family val="2"/>
      </rPr>
      <t xml:space="preserve"> </t>
    </r>
    <r>
      <rPr>
        <sz val="10"/>
        <color rgb="FF000000"/>
        <rFont val="PingFang SC"/>
        <family val="2"/>
        <charset val="134"/>
      </rPr>
      <t>原版包裝紙。瓶頸液位。</t>
    </r>
  </si>
  <si>
    <t>Château Haut-Brion - 1986</t>
  </si>
  <si>
    <t>Château Haut-Brion</t>
  </si>
  <si>
    <t xml:space="preserve">Very slightly marked and damp stained label. Level at 3,2cms below base of capsule. </t>
  </si>
  <si>
    <t>非常輕微畫痕和受潮酒標。 瓶液位為瓶蓋下3.2厘米。</t>
  </si>
  <si>
    <t>Château La Lagune - 1986</t>
  </si>
  <si>
    <t>Haut-Médoc</t>
  </si>
  <si>
    <t>Château La Lagune</t>
  </si>
  <si>
    <t>Slightly corroded capsules. One damaged capsule. Three stained labels. Four slightly torn labels. Levels: ten top-shoulder and one upper-shoulder.</t>
  </si>
  <si>
    <t>瓶蓋輕微腐蝕, 一個破損。酒標三個斑點, 四個輕微撕裂。液位十瓶頂肩, 一瓶上肩。</t>
  </si>
  <si>
    <t>Château Haut-Brion -  1987 &amp; 1994</t>
  </si>
  <si>
    <t>49_1</t>
  </si>
  <si>
    <t>Château Haut-Brion - 1987</t>
  </si>
  <si>
    <t xml:space="preserve">One very slightly nicked label. Levels at 2cms below base of capsule. </t>
  </si>
  <si>
    <t>一個輕微刻痕酒標。 瓶液位為瓶蓋下2厘米。</t>
  </si>
  <si>
    <t>49_2</t>
  </si>
  <si>
    <t>Château Haut-Brion - 1994</t>
  </si>
  <si>
    <t>Three slightly marked labels and one marked label. Levels at 1,5cms below base of capsule.</t>
  </si>
  <si>
    <t>酒標四個畫痕,其中三個輕微 。瓶液位為瓶蓋下1.5厘米。</t>
  </si>
  <si>
    <t>Château Lafite Rothschild - 1988</t>
  </si>
  <si>
    <t>Slightly corroded capsules. Very good appearance. Original tissues. Levels: into neck.</t>
  </si>
  <si>
    <t>四個凹陷木塞。兩個腐蝕瓶蓋。兩瓶滲漏舊跡。輕微畫痕酒標。原版包裝紙和稻草。瓶肩頂部以上液位。</t>
  </si>
  <si>
    <t>Slightly corroded capsules. Very good appearance. Original tissues. Levels: base of neck or better.</t>
  </si>
  <si>
    <r>
      <t>一個輕微破損瓶蓋。非常良好表相。</t>
    </r>
    <r>
      <rPr>
        <sz val="10"/>
        <color rgb="FF000000"/>
        <rFont val="Helvetica Neue"/>
        <family val="2"/>
      </rPr>
      <t> </t>
    </r>
    <r>
      <rPr>
        <sz val="10"/>
        <color rgb="FF000000"/>
        <rFont val="PingFang SC"/>
        <family val="2"/>
        <charset val="134"/>
      </rPr>
      <t>瓶頸液位。</t>
    </r>
  </si>
  <si>
    <t>Château Lafite Rothschild - 1988 &amp; 1994</t>
  </si>
  <si>
    <t>53_1</t>
  </si>
  <si>
    <t>Very slightly marked label. Level: base of neck.</t>
  </si>
  <si>
    <t>53_2</t>
  </si>
  <si>
    <t>Château Lafite Rothschild - 1994</t>
  </si>
  <si>
    <t>Very good appearance. Levels: base of neck or better.</t>
  </si>
  <si>
    <t>非常良好表相。瓶頸底部以上液位。</t>
  </si>
  <si>
    <t>Château Haut-Brion - 1988</t>
  </si>
  <si>
    <t>Very good appearance: Levels: at 1,5cms or better below base of cork.</t>
  </si>
  <si>
    <r>
      <t>非常良好表相。</t>
    </r>
    <r>
      <rPr>
        <sz val="10"/>
        <color rgb="FF000000"/>
        <rFont val="Helvetica Neue"/>
        <family val="2"/>
      </rPr>
      <t xml:space="preserve"> </t>
    </r>
    <r>
      <rPr>
        <sz val="10"/>
        <color rgb="FF000000"/>
        <rFont val="PingFang SC"/>
        <family val="2"/>
        <charset val="134"/>
      </rPr>
      <t>瓶肩頂部以上液位。</t>
    </r>
  </si>
  <si>
    <t>Château Léoville-Poyferré - 1988</t>
  </si>
  <si>
    <t>Saint-Julien</t>
  </si>
  <si>
    <t>Château Léoville Poyferré</t>
  </si>
  <si>
    <t xml:space="preserve">Four slightly damaged capsules. Corroded capsules. Marked labels. Levels: top-shoulder or better. </t>
  </si>
  <si>
    <t>瓶蓋腐蝕, 四個輕微破損。畫痕酒標。頂肩及以上液位。</t>
  </si>
  <si>
    <t>Château La Mission Haut-Brion - 1988</t>
  </si>
  <si>
    <t xml:space="preserve">One slightly nicked label. Good appearance. Levels: base of neck or better. </t>
  </si>
  <si>
    <t>一個輕微刻痕酒標。非常良好表相。颈底及以上液位。</t>
  </si>
  <si>
    <t>Château Lafite Rothschild - 1989</t>
  </si>
  <si>
    <t>Very good appearance. Original tissues. Levels into neck.</t>
  </si>
  <si>
    <r>
      <t>非常良好表相。</t>
    </r>
    <r>
      <rPr>
        <sz val="10"/>
        <color rgb="FF000000"/>
        <rFont val="Helvetica Neue"/>
        <family val="2"/>
      </rPr>
      <t xml:space="preserve"> </t>
    </r>
    <r>
      <rPr>
        <sz val="10"/>
        <color rgb="FF000000"/>
        <rFont val="PingFang SC"/>
        <family val="2"/>
        <charset val="134"/>
      </rPr>
      <t>瓶頸底部以上液位。</t>
    </r>
  </si>
  <si>
    <t>Château Margaux - 1989 &amp; 1994</t>
  </si>
  <si>
    <t>Château Margaux</t>
  </si>
  <si>
    <t>59_1</t>
  </si>
  <si>
    <t>Château Margaux - 1989</t>
  </si>
  <si>
    <t>One slightly nicked label. Very slightly marked labels. Levels: base of neck.</t>
  </si>
  <si>
    <t>非常輕微畫痕酒標, 其中一個輕微刻痕。颈底液位。</t>
  </si>
  <si>
    <t>59_2</t>
  </si>
  <si>
    <t>Château Margaux - 1994</t>
  </si>
  <si>
    <t xml:space="preserve">Very good appearance. Level: into neck. </t>
  </si>
  <si>
    <t>非常良好表相。颈部液位。</t>
  </si>
  <si>
    <t>Château Haut-Brion - 1989</t>
  </si>
  <si>
    <t>Faded and marked labels. Levels at 1cms or better below base of cork.</t>
  </si>
  <si>
    <t>腐蝕瓶蓋。非常良好表相。瓶頸液位。</t>
  </si>
  <si>
    <t>Château Cos d'Estournel - 1989</t>
  </si>
  <si>
    <t>Saint-Estèphe</t>
  </si>
  <si>
    <t>Château Cos d'Estournel</t>
  </si>
  <si>
    <t>Very good appearance. Levels: into neck.</t>
  </si>
  <si>
    <r>
      <t>非常良好表相。</t>
    </r>
    <r>
      <rPr>
        <sz val="10"/>
        <color rgb="FF000000"/>
        <rFont val="Helvetica Neue"/>
        <family val="2"/>
      </rPr>
      <t xml:space="preserve"> </t>
    </r>
    <r>
      <rPr>
        <sz val="10"/>
        <color rgb="FF000000"/>
        <rFont val="PingFang SC"/>
        <family val="2"/>
        <charset val="134"/>
      </rPr>
      <t>瓶頸液位。</t>
    </r>
  </si>
  <si>
    <t>Carruades de Lafite - 1989</t>
  </si>
  <si>
    <t>Carruades de Lafite</t>
  </si>
  <si>
    <t>Three stained labels. The rest has good appearance. Levels: base of neck or better.</t>
  </si>
  <si>
    <t>三個斑點酒標, 其他良好表相。颈底及以上液位。</t>
  </si>
  <si>
    <t>Château Mouton Rothschild - 1990</t>
  </si>
  <si>
    <t>Very good appearance. Levels : base of neck or better.</t>
  </si>
  <si>
    <t>兩瓶輕微斑點和三瓶斑點酒標。非常良好表相。瓶頸底部以上液位。</t>
  </si>
  <si>
    <t>Château Lafite Rothschild - 1991</t>
  </si>
  <si>
    <t xml:space="preserve">Very good appearance. Levels: into neck. </t>
  </si>
  <si>
    <t>Château Mouton Rothschild - 1991</t>
  </si>
  <si>
    <t>Slightly marked label. Level: base of neck.</t>
  </si>
  <si>
    <t>輕微畫痕酒標。颈底液位。</t>
  </si>
  <si>
    <t>Château Palmer - 1991</t>
  </si>
  <si>
    <t>Château Palmer</t>
  </si>
  <si>
    <t xml:space="preserve">Very good appearance. Levels: base of neck or better. </t>
  </si>
  <si>
    <t>非常良好表相。颈底及以上液位。</t>
  </si>
  <si>
    <t>"Peter A. Sichel" integrated strips.</t>
  </si>
  <si>
    <t>Château La Mission Haut-Brion - 1991</t>
  </si>
  <si>
    <t xml:space="preserve">Very good appearance. Level: base of neck or better. </t>
  </si>
  <si>
    <t>Château Margaux - 1998</t>
  </si>
  <si>
    <t>Château Lafite Rothschild - 1998</t>
  </si>
  <si>
    <t>Slightly marked label. Level: into neck.</t>
  </si>
  <si>
    <t>輕微畫痕酒標。颈部液位。</t>
  </si>
  <si>
    <t>Château Laville Haut-Brion - 1945, 1958 &amp; 1959</t>
  </si>
  <si>
    <t>white wine</t>
  </si>
  <si>
    <t>Château Laville Haut-Brion</t>
  </si>
  <si>
    <t>72_1</t>
  </si>
  <si>
    <t>Château Laville Haut-Brion - 1945</t>
  </si>
  <si>
    <t xml:space="preserve">Very dusty bottle. Slightly corroded capsule (short capsule). Stained and very dusty label. Level: mid-shoulder. </t>
  </si>
  <si>
    <t>滿是塵埃。輕微腐蝕瓶蓋(短瓶蓋)。斑點酒標。液位中肩。</t>
  </si>
  <si>
    <t>72_2</t>
  </si>
  <si>
    <t>Château Laville Haut-Brion - 1958</t>
  </si>
  <si>
    <t>Nicked and slightly corroded capsule. Stained and dusty label. Level: top-shoulder.</t>
  </si>
  <si>
    <t>滿是塵埃。瓶蓋輕微腐蝕和刻痕。斑點酒標。液位頂肩。</t>
  </si>
  <si>
    <t>72_3</t>
  </si>
  <si>
    <t>Château Laville Haut-Brion - 1959</t>
  </si>
  <si>
    <t xml:space="preserve">Stained label. Corroded capsule. Level: upper-shoulder. </t>
  </si>
  <si>
    <t>瓶蓋輕微腐蝕。斑點酒標。液位上肩。</t>
  </si>
  <si>
    <t xml:space="preserve">Mature Sauternes from 1953 to 1990 </t>
  </si>
  <si>
    <t>73_1</t>
  </si>
  <si>
    <t>Château Gilette, Crême de tête - 1953</t>
  </si>
  <si>
    <t>Sauternes</t>
  </si>
  <si>
    <t>Château Gilette</t>
  </si>
  <si>
    <t xml:space="preserve">Slightly corroded capsule. Damp stained label. Level: top-shoulder. </t>
  </si>
  <si>
    <t>輕微腐蝕瓶蓋。斑點酒標。液位頂肩。</t>
  </si>
  <si>
    <t>73_2</t>
  </si>
  <si>
    <t>Château Lamothe - 1953</t>
  </si>
  <si>
    <t>Château Lamothe</t>
  </si>
  <si>
    <t xml:space="preserve">Slightly corroded capsule. Bin soiled, slightly stained and torn label. Level: just below top-shoulder. </t>
  </si>
  <si>
    <t>輕微腐蝕瓶蓋。酒標玷污, 輕微斑點和撕裂。液位略低於頂肩。</t>
  </si>
  <si>
    <t>73_3</t>
  </si>
  <si>
    <t>Château Doisy-Daene - 1953</t>
  </si>
  <si>
    <t>Château Doisy-Daene</t>
  </si>
  <si>
    <t>Slightly corroded capsule (short capsule). Slightly nicked label. Level: just below top-shoulder.</t>
  </si>
  <si>
    <t>輕微腐蝕瓶蓋(短瓶蓋)。輕微刻痕酒標。液位略低於頂肩。</t>
  </si>
  <si>
    <t>73_4</t>
  </si>
  <si>
    <t>Château Gilette, Crême de tête - 1971</t>
  </si>
  <si>
    <t xml:space="preserve">Slightly corroded capsule. Slightly nicked label. Level: base of neck. </t>
  </si>
  <si>
    <t>瓶蓋輕微腐蝕。輕微刻痕酒標。颈底液位。</t>
  </si>
  <si>
    <t>73_5</t>
  </si>
  <si>
    <t>Château Suduriaut - 1978</t>
  </si>
  <si>
    <t>Château Suduriaut</t>
  </si>
  <si>
    <t>Slightly corroded capsule (short capsule). Stained label. Level: top-shoulder.</t>
  </si>
  <si>
    <t>輕微腐蝕瓶蓋(短瓶蓋)。刻痕酒標。頂肩液位。</t>
  </si>
  <si>
    <t>73_6</t>
  </si>
  <si>
    <t>Château Suduriaut - 1981</t>
  </si>
  <si>
    <t xml:space="preserve">Slightly corroded capsules. Stained and marked labels. Level: top-shoulder. </t>
  </si>
  <si>
    <t>輕微腐蝕瓶蓋。刻痕和斑點酒標。頂肩液位。</t>
  </si>
  <si>
    <t>73_7</t>
  </si>
  <si>
    <t>Château d'Yquem - 1985</t>
  </si>
  <si>
    <t>Château d'Yquem</t>
  </si>
  <si>
    <t xml:space="preserve">Good appearance. Level: base of neck. </t>
  </si>
  <si>
    <t>良好表相。颈底液位。</t>
  </si>
  <si>
    <t>73_8</t>
  </si>
  <si>
    <t>Château d'Yquem - 1986</t>
  </si>
  <si>
    <t>Good appearance. Level: top-shoulder.</t>
  </si>
  <si>
    <t>良好表相。頂肩液位。</t>
  </si>
  <si>
    <t>Château Coutet - 1977</t>
  </si>
  <si>
    <t>Barsac</t>
  </si>
  <si>
    <t>Château Coutet</t>
  </si>
  <si>
    <t xml:space="preserve">Corroded capsules. Damp stained and slightly torn labels. One bottle with signes of seepage. Levels: just below top-shoulder. </t>
  </si>
  <si>
    <t>腐蝕瓶蓋。酒標受潮和輕微撕裂。一瓶滲漏舊跡。液位略低於頂肩。</t>
  </si>
  <si>
    <t>Handwritten dedicace on original wooden case</t>
  </si>
  <si>
    <t>Château Nairac - 1980</t>
  </si>
  <si>
    <t>Château Nairac</t>
  </si>
  <si>
    <t xml:space="preserve">Slightly nicked capsules. Damp stained labels. One loose label. Levels: top-shoulder or better. </t>
  </si>
  <si>
    <t>輕微刻痕瓶蓋。酒標受潮, 一個鬆開。頂肩及以上液位。</t>
  </si>
  <si>
    <t>Château de Rayne-Vigneau - 1989</t>
  </si>
  <si>
    <t>Château de Rayne-Vigneau</t>
  </si>
  <si>
    <t xml:space="preserve">Three stained labels and three slightly stained labels. Levels: base of neck. </t>
  </si>
  <si>
    <t>六個斑點酒標。其中三個輕微。颈底液位。</t>
  </si>
  <si>
    <t>Château La Tour Blanche - 1990</t>
  </si>
  <si>
    <t>Château La Tour Blanche</t>
  </si>
  <si>
    <t>Very good appearance. Levels: top-shoulder or better</t>
  </si>
  <si>
    <t>非常良好表相。頂肩及以上液位。</t>
  </si>
  <si>
    <t>A grand selection from the 1970 &amp; 1980 decades</t>
  </si>
  <si>
    <t>78_1</t>
  </si>
  <si>
    <t>Prosper Maufoux, Corton - 1953</t>
  </si>
  <si>
    <t>Prosper Maufoux</t>
  </si>
  <si>
    <t xml:space="preserve">Bin soiled label. Negociant slip label. Level at 4cms below base of cork. </t>
  </si>
  <si>
    <t>玷污酒標。酒商標籤。瓶液位為瓶蓋下4厘米。</t>
  </si>
  <si>
    <t>78_2</t>
  </si>
  <si>
    <t>Vega Sicilia Unico Grand Reserva - 1970</t>
  </si>
  <si>
    <t>Espagne</t>
  </si>
  <si>
    <t>Ribera del Duero</t>
  </si>
  <si>
    <t>Vega Sicilia</t>
  </si>
  <si>
    <t xml:space="preserve">Stained label. Level: just below top-shoulder. </t>
  </si>
  <si>
    <t>斑點酒標。液位略低於頂肩。</t>
  </si>
  <si>
    <t>78_3</t>
  </si>
  <si>
    <t>Château La Conseillante - 1975</t>
  </si>
  <si>
    <t>Pomerol</t>
  </si>
  <si>
    <t>Château La Conseillante</t>
  </si>
  <si>
    <t xml:space="preserve">Slightly bin soiled label. Level: just below top-shoulder. </t>
  </si>
  <si>
    <t>輕微玷污酒標。液位略低於頂肩。</t>
  </si>
  <si>
    <t>78_4</t>
  </si>
  <si>
    <t>Château Lynch-Bages - 1975</t>
  </si>
  <si>
    <t>Château Lynch-Bages</t>
  </si>
  <si>
    <t xml:space="preserve">Slightly marked label. Level: base of neck. </t>
  </si>
  <si>
    <t>78_5</t>
  </si>
  <si>
    <t>Château Latour - 1981</t>
  </si>
  <si>
    <r>
      <t xml:space="preserve">Very damp stained label. </t>
    </r>
    <r>
      <rPr>
        <sz val="12"/>
        <color rgb="FFFF0000"/>
        <rFont val="Calibri (Corps)_x0000_"/>
      </rPr>
      <t>Level: just below upper shoulder.</t>
    </r>
  </si>
  <si>
    <r>
      <t>受潮酒標。</t>
    </r>
    <r>
      <rPr>
        <sz val="12"/>
        <color rgb="FFFF0000"/>
        <rFont val="Calibri (Corps)_x0000_"/>
      </rPr>
      <t>液位略低於上肩。</t>
    </r>
  </si>
  <si>
    <t>78_6</t>
  </si>
  <si>
    <t>Château Pichon Longueville Comtesse de Lalande, Réserve de la Comtesse - 1981</t>
  </si>
  <si>
    <t>Château Pichon Longueville Comtesse de Lalande</t>
  </si>
  <si>
    <t>Good appearance. Levels: top-shoulder.</t>
  </si>
  <si>
    <t>良好表相. 頂肩液位。</t>
  </si>
  <si>
    <t>78_7</t>
  </si>
  <si>
    <t>Château Sociando-Mallet - 1983</t>
  </si>
  <si>
    <t>Château Sociando-Mallet</t>
  </si>
  <si>
    <t>Loose label. Very damp stained label. Level: top-shoulder.</t>
  </si>
  <si>
    <t>受潮酒標。頂肩液位。</t>
  </si>
  <si>
    <t>78_8</t>
  </si>
  <si>
    <t>Château Ausone - 1985</t>
  </si>
  <si>
    <t>78_9</t>
  </si>
  <si>
    <t>Château Eglise-Clinet - 1985</t>
  </si>
  <si>
    <t>Château Eglise-Clinet</t>
  </si>
  <si>
    <t>非常良好表相. 颈底及以上液位。</t>
  </si>
  <si>
    <t>78_10</t>
  </si>
  <si>
    <t>Château Cos d'Estournel - 1986</t>
  </si>
  <si>
    <t xml:space="preserve">Scuffed and torn labels. Levels: base of neck or better. </t>
  </si>
  <si>
    <t>酒標磨損和撕裂 颈底及以上液位。</t>
  </si>
  <si>
    <t>78_11</t>
  </si>
  <si>
    <t>Château Lynch-Bages - 1986</t>
  </si>
  <si>
    <t>Slightly marked labels. Levels: top-shoulder.</t>
  </si>
  <si>
    <t>輕微畫痕酒標。頂肩及以上液位。</t>
  </si>
  <si>
    <t>78_12</t>
  </si>
  <si>
    <t>Château de la Rivière - 1986</t>
  </si>
  <si>
    <t>Fronsac</t>
  </si>
  <si>
    <t xml:space="preserve">Château de la Rivière </t>
  </si>
  <si>
    <t>78_13</t>
  </si>
  <si>
    <t>Château Lagrange - 1986</t>
  </si>
  <si>
    <t>Château Lagrange</t>
  </si>
  <si>
    <t xml:space="preserve">Good appearance. Levels: base of neck or better. </t>
  </si>
  <si>
    <t>良好表相. 颈底及以上液位。</t>
  </si>
  <si>
    <t>78_14</t>
  </si>
  <si>
    <t>Château Leoville-Las Cases 'Grand Vin de Leoville' - 1988</t>
  </si>
  <si>
    <t>Château Leoville-Las Cases</t>
  </si>
  <si>
    <t>Very slightly marked label. Good level.</t>
  </si>
  <si>
    <t>非常輕微畫痕酒標。良好液位。</t>
  </si>
  <si>
    <t>78_15</t>
  </si>
  <si>
    <t>Château Pichon Longueville Comtesse de Lalande, Réserve de la Comtesse - 1988</t>
  </si>
  <si>
    <t xml:space="preserve">Bin soiled labels. Levels: top-shoulder. </t>
  </si>
  <si>
    <t>玷污酒標。頂肩液位。</t>
  </si>
  <si>
    <t>78_16</t>
  </si>
  <si>
    <t>Champagne Dom Ruinard, Blanc de Blanc - 1988</t>
  </si>
  <si>
    <t>Champagne</t>
  </si>
  <si>
    <t>Champagne Dom Ruinard</t>
  </si>
  <si>
    <t>Excellent appearance and level.</t>
  </si>
  <si>
    <t>78_17</t>
  </si>
  <si>
    <t>Maison Nicolas Joly, Vignobles de la coulée de Serrant, Clos de la Coulée de Serrant - 1988</t>
  </si>
  <si>
    <t>Maison Nicolas Joly</t>
  </si>
  <si>
    <t>Good appearance and levels.</t>
  </si>
  <si>
    <t>78_18</t>
  </si>
  <si>
    <t>Spirits</t>
  </si>
  <si>
    <t>Glenkinchie, Single Malt Scotch Whisky Lowlands 1978 bottled 1996 Connoisseurs Choice, Gordon &amp; Macphail</t>
  </si>
  <si>
    <t xml:space="preserve">Whisky </t>
  </si>
  <si>
    <t>Whisky</t>
  </si>
  <si>
    <t xml:space="preserve">Ecosse </t>
  </si>
  <si>
    <t>Glenkinchie</t>
  </si>
  <si>
    <t xml:space="preserve">Good appearance. Level at 7cms below base of capsule. </t>
  </si>
  <si>
    <t>良好表相. 瓶液位為瓶蓋下7厘米。</t>
  </si>
  <si>
    <t>78_19</t>
  </si>
  <si>
    <t xml:space="preserve">Michel Couvreur Meldrum house -  old meldrum Grain scotch whisky </t>
  </si>
  <si>
    <t>Michel Couvreur</t>
  </si>
  <si>
    <t xml:space="preserve">Slightly damp stained label. Level at 3cms below base of wax capsule. </t>
  </si>
  <si>
    <t>輕微受潮酒標。瓶液位為蠟瓶蓋下3厘米。</t>
  </si>
  <si>
    <t>The great 1990 vintage</t>
  </si>
  <si>
    <t>79_1</t>
  </si>
  <si>
    <t>Domaine Jean Grivot,Vosne-Romanée, Les Beaux Monts - 1990</t>
  </si>
  <si>
    <t>Domaine Jean Grivot</t>
  </si>
  <si>
    <t>Damaged capsule. Very good appearance and level.</t>
  </si>
  <si>
    <t>破損瓶蓋. 非常良好表相及液位。</t>
  </si>
  <si>
    <t>79_2</t>
  </si>
  <si>
    <t>Domaine Bonneau du Martray, Corton-Charlemagne - 1990</t>
  </si>
  <si>
    <t xml:space="preserve">Slightly corroded capsule. Slightly marked label. Good level. </t>
  </si>
  <si>
    <t>瓶蓋輕微腐蝕。輕微畫痕酒標。良好液位。</t>
  </si>
  <si>
    <t>79_3</t>
  </si>
  <si>
    <t>Château Sociando-Mallet - 1990</t>
  </si>
  <si>
    <t xml:space="preserve">Good appearance. Level: top-shoulder. </t>
  </si>
  <si>
    <t>79_4</t>
  </si>
  <si>
    <t>Château Laville Haut-Brion - 1990</t>
  </si>
  <si>
    <t>Slightly marked label. Level: top-shoulder.</t>
  </si>
  <si>
    <t>輕微畫痕酒標。頂肩液位。</t>
  </si>
  <si>
    <t>79_5</t>
  </si>
  <si>
    <t>Le Carillon de l'Angelus - 1990</t>
  </si>
  <si>
    <t>Le Carillon de l'Angelus</t>
  </si>
  <si>
    <t>Marked label. Level: into neck.</t>
  </si>
  <si>
    <t>畫痕酒標。颈部液位。</t>
  </si>
  <si>
    <t>79_6</t>
  </si>
  <si>
    <t>Château Gruaud-Larose - 1990</t>
  </si>
  <si>
    <t>Château Gruaud-Larose</t>
  </si>
  <si>
    <t xml:space="preserve">Very good appearance. Level: base of neck. </t>
  </si>
  <si>
    <t>非常良好表相. 颈底液位。</t>
  </si>
  <si>
    <t>79_7</t>
  </si>
  <si>
    <t>Maison M.Chapoutier, Côte-Rôtie - 1990</t>
  </si>
  <si>
    <t>Rhône</t>
  </si>
  <si>
    <t>Maison M. Chapoutier</t>
  </si>
  <si>
    <t xml:space="preserve">Very slightly depressed cork. Slightly nicked capsule. Good appearance. Level at 1,5cms below base of capsule. </t>
  </si>
  <si>
    <t>非常輕微凹陷軟木塞。 刻痕瓶蓋。良好表相. 瓶液位為瓶蓋下1.5厘米。</t>
  </si>
  <si>
    <t>79_8</t>
  </si>
  <si>
    <t>Maison E.Guigal, Hermitage - 1990</t>
  </si>
  <si>
    <t>Maison E.Guigal</t>
  </si>
  <si>
    <t xml:space="preserve">Slightly corroded capsule. Level at 1,5cms below base of capsule. </t>
  </si>
  <si>
    <t>瓶蓋輕微腐蝕。瓶液位為瓶蓋下1.5厘米。</t>
  </si>
  <si>
    <t>79_9</t>
  </si>
  <si>
    <t>Château Pradeaux - 1990</t>
  </si>
  <si>
    <t>Bandol</t>
  </si>
  <si>
    <t>Château Pradeaux</t>
  </si>
  <si>
    <t>Good appearance. Level: into neck.</t>
  </si>
  <si>
    <t>良好表相. 颈部液位。</t>
  </si>
  <si>
    <t>79_10</t>
  </si>
  <si>
    <t>Domaine Trimbach, Gewurstraminer, Vendanges tardives - 1990</t>
  </si>
  <si>
    <t>Alsace</t>
  </si>
  <si>
    <t>Domaine Trimbach</t>
  </si>
  <si>
    <t>Marked label. Excellent level.</t>
  </si>
  <si>
    <t>畫痕酒標。完美液位</t>
  </si>
  <si>
    <t>79_11</t>
  </si>
  <si>
    <t>Domaine du Clos Naudin, Vouvray Moelleux - 1990</t>
  </si>
  <si>
    <t>Domaine du Clos Naudin</t>
  </si>
  <si>
    <t xml:space="preserve">Good appearance. Level at 3cms below base of capsules. </t>
  </si>
  <si>
    <t>良好表相. 瓶液位為瓶蓋下3厘米。</t>
  </si>
  <si>
    <t>79_12</t>
  </si>
  <si>
    <t>Marchesi Antinori, Tignanello - 1990</t>
  </si>
  <si>
    <t>Italie</t>
  </si>
  <si>
    <t>Toscany</t>
  </si>
  <si>
    <t>Marchesi Antinori</t>
  </si>
  <si>
    <t>Slightly corroded capsules. Good appearance. Levels: base of neck.</t>
  </si>
  <si>
    <t>瓶蓋輕微腐蝕。良好表相. 颈底液位。</t>
  </si>
  <si>
    <t>79_13</t>
  </si>
  <si>
    <t>Marchesi Antinori, Solaia -1990</t>
  </si>
  <si>
    <t>Good appearance. Level: base of neck.</t>
  </si>
  <si>
    <t>良好表相. 颈底液位。</t>
  </si>
  <si>
    <t>79_14</t>
  </si>
  <si>
    <t>Masi, Amarone della Valpolicella - 1990</t>
  </si>
  <si>
    <t>Masi</t>
  </si>
  <si>
    <t xml:space="preserve">One missing capsule. One slightly marked label. Levels at 3cms below base of capsule. </t>
  </si>
  <si>
    <t>一個丟失瓶蓋 一個輕微畫痕酒標。瓶液位為瓶蓋下3厘米。</t>
  </si>
  <si>
    <t>79_15</t>
  </si>
  <si>
    <t xml:space="preserve">Port </t>
  </si>
  <si>
    <t>Offley, Late Bottled Vintage Port, bottled in 1994</t>
  </si>
  <si>
    <t>Porto</t>
  </si>
  <si>
    <t>Port</t>
  </si>
  <si>
    <t>端口</t>
  </si>
  <si>
    <t>Portugal</t>
  </si>
  <si>
    <t>Offley</t>
  </si>
  <si>
    <t>Good appaerence and level.</t>
  </si>
  <si>
    <t>World tour of the finest 1991s</t>
  </si>
  <si>
    <t>80_1</t>
  </si>
  <si>
    <t>Domaine de l'Arlot, Nuits-Saint-George, Clos des Forêts, Monopole - 1991</t>
  </si>
  <si>
    <t>Domaine de l'Arlot</t>
  </si>
  <si>
    <t xml:space="preserve">Good appearance and excellent levels. </t>
  </si>
  <si>
    <t>良好表相, 完美液位.</t>
  </si>
  <si>
    <t>80_2</t>
  </si>
  <si>
    <t>Domaine de l'Arlot, Nuits-Saint-George, Clos des Forêts, Monopole- 1991</t>
  </si>
  <si>
    <t>Good appearance and level.</t>
  </si>
  <si>
    <t>80_3</t>
  </si>
  <si>
    <t>Etienne Sauzet, Puligny-Montrachet "Les Combettes" - 1991</t>
  </si>
  <si>
    <t>Etienne Sauzet</t>
  </si>
  <si>
    <t>Good appearance. Levels at 2cms below base of capsule.</t>
  </si>
  <si>
    <t>良好表相. 瓶液位為瓶蓋下1.5厘米。</t>
  </si>
  <si>
    <t>80_4</t>
  </si>
  <si>
    <t>Domaine de la Pousse d'Or, Les Caillerets, Clos des 60 ouvrées, Monopole - 1991</t>
  </si>
  <si>
    <t>Domaine de la Pousse d'Or</t>
  </si>
  <si>
    <t xml:space="preserve">One slightly raised cork and one slightly depressed cork. Slightly marked labels. Levels at 3,5cms or better below base of capsule. </t>
  </si>
  <si>
    <t>木塞一個輕微凹陷, 一個輕微凸起。 瓶液位為瓶蓋下3.5厘米。</t>
  </si>
  <si>
    <t>80_5</t>
  </si>
  <si>
    <t xml:space="preserve">Château Lafite Rothschild - 1991 </t>
  </si>
  <si>
    <t>良好表相, 頂肩液位。</t>
  </si>
  <si>
    <t>80_6</t>
  </si>
  <si>
    <t>Château Latour  - 1991</t>
  </si>
  <si>
    <t>80_7</t>
  </si>
  <si>
    <t>Very slightly raised cork. Original tissue. Very slightly damp stained label. Level: top-shoulder.</t>
  </si>
  <si>
    <t>非常輕微凸起木塞。原包装纸。受潮酒標。頂肩液位。</t>
  </si>
  <si>
    <t>80_8</t>
  </si>
  <si>
    <t>Cos d'Estournel - 1991</t>
  </si>
  <si>
    <t>Cos d'Estournel</t>
  </si>
  <si>
    <t xml:space="preserve">Good appearance. Levels: into neck. </t>
  </si>
  <si>
    <t>80_9</t>
  </si>
  <si>
    <t>Chateau Pichon-Longueville au Baron de Pichon-Longueville  - 1991</t>
  </si>
  <si>
    <t>Chateau Pichon-Longueville au Baron de Pichon-Longueville</t>
  </si>
  <si>
    <t xml:space="preserve">Good appearance . Three slightly marked labels. Levels: base of neck or better. </t>
  </si>
  <si>
    <t>良好表相. 三個輕微畫痕酒標. 底及以上液位。</t>
  </si>
  <si>
    <t>80_10</t>
  </si>
  <si>
    <t>Château Lynch-Bages - 1991</t>
  </si>
  <si>
    <t>Slightly marked label. Level: Into neck.</t>
  </si>
  <si>
    <t>80_11</t>
  </si>
  <si>
    <t>Maison M. Chapoutier, Vin de paille  - 1991</t>
  </si>
  <si>
    <t xml:space="preserve">vin de paille </t>
  </si>
  <si>
    <t>Original wooden coffret</t>
  </si>
  <si>
    <t xml:space="preserve">Good appearance. Level at 3cms below base of capsule. </t>
  </si>
  <si>
    <t>80_12</t>
  </si>
  <si>
    <t>Maison M.Chapoutier Ermitage Le Pavillon - 1991</t>
  </si>
  <si>
    <t xml:space="preserve">Good appearance. Level at 3,5cms below base of capsule. </t>
  </si>
  <si>
    <t>80_13</t>
  </si>
  <si>
    <t>Maison Paul Jaboulet Aine, Hermitage, La Chapelle - 1991</t>
  </si>
  <si>
    <t>羅納河谷</t>
  </si>
  <si>
    <t>Hermitage</t>
  </si>
  <si>
    <t>Maison Paul Jaboulet Aine</t>
  </si>
  <si>
    <t xml:space="preserve">Two very slightly raised corks. Damp stained labels. Levels at 3cms below base of capsule. </t>
  </si>
  <si>
    <t>兩個非常輕微凸起木塞。受潮酒標。瓶液位為瓶蓋下3厘米。</t>
  </si>
  <si>
    <t>80_14</t>
  </si>
  <si>
    <t>Château Pradeaux - 1991</t>
  </si>
  <si>
    <t xml:space="preserve">Good appearance. Level: into neck. </t>
  </si>
  <si>
    <t>80_15</t>
  </si>
  <si>
    <t>Ornellaia - 1991</t>
  </si>
  <si>
    <t>Bolgheri</t>
  </si>
  <si>
    <t>Ornellaia Bolgheri Superiore</t>
  </si>
  <si>
    <t>Slightly corroded capsules. Very slightly marked labels. Levels : base of neck.</t>
  </si>
  <si>
    <t>輕微腐蝕。非常輕微畫痕酒標。颈底液位。</t>
  </si>
  <si>
    <t>80_16</t>
  </si>
  <si>
    <t>Castello di Ama, l'Apparita - 1991</t>
  </si>
  <si>
    <t>Castello di Ama</t>
  </si>
  <si>
    <t>Slightly marked labels. Levels: base of neck.</t>
  </si>
  <si>
    <t>80_17</t>
  </si>
  <si>
    <t>Opus One - 1991</t>
  </si>
  <si>
    <t>Etats-Unis</t>
  </si>
  <si>
    <t>Nappa Valley</t>
  </si>
  <si>
    <t>Opus One</t>
  </si>
  <si>
    <t>Slightly corroded capsules. Slightly marked labels. Levels: base of neck.</t>
  </si>
  <si>
    <t>輕微腐蝕。輕微畫痕酒標。颈底液位。</t>
  </si>
  <si>
    <t>80_18</t>
  </si>
  <si>
    <t>Penfolds, Grange - 1991</t>
  </si>
  <si>
    <t>Australie</t>
  </si>
  <si>
    <t>Barossa Valley</t>
  </si>
  <si>
    <t>Penfolds</t>
  </si>
  <si>
    <t xml:space="preserve">Slightly nicked label. Slightly stained label. Level: into neck. </t>
  </si>
  <si>
    <t>酒標輕微刻痕和輕微斑點. 颈部液位。</t>
  </si>
  <si>
    <t>80_19</t>
  </si>
  <si>
    <t>Yarra Yering, Dry red wine, No. 2 - 1991</t>
  </si>
  <si>
    <t>Victoria</t>
  </si>
  <si>
    <t>Yarra Yering</t>
  </si>
  <si>
    <t xml:space="preserve">Slightly marked labels. Levels : base of neck or better. </t>
  </si>
  <si>
    <t>輕微畫痕酒標。颈底及以上液位。</t>
  </si>
  <si>
    <t>Fine wines from the 1992 vintage</t>
  </si>
  <si>
    <t>81_1</t>
  </si>
  <si>
    <t>Domaine de l'Arlot, Nuits-Saint-Georges, Clos des Forêts Monopole - 1992</t>
  </si>
  <si>
    <t xml:space="preserve">Slightly marked labels. Levels at 2cms or better below base of capsule. </t>
  </si>
  <si>
    <t>輕微畫痕酒標。瓶液位為瓶蓋下2厘米及以下。</t>
  </si>
  <si>
    <t>81_2</t>
  </si>
  <si>
    <t>Domaine Jean-Marc Boillot, Puligny-Montrachet, Les Truffières - 1992</t>
  </si>
  <si>
    <t>Domaine Jean-Marc Boillot</t>
  </si>
  <si>
    <t xml:space="preserve">Slightly marked label. Excellent level. </t>
  </si>
  <si>
    <t>輕微畫痕酒標。完美液位.</t>
  </si>
  <si>
    <t>81_3</t>
  </si>
  <si>
    <t>Domaine Ramonet, Chassagne-Montrachet, Les Vergers - 1992</t>
  </si>
  <si>
    <t>Domaine Ramonet</t>
  </si>
  <si>
    <t>良好表相和液位.</t>
  </si>
  <si>
    <t>81_4</t>
  </si>
  <si>
    <t>Verget, Meursault, Les Genevrières - 1992</t>
  </si>
  <si>
    <t>Verget</t>
  </si>
  <si>
    <t xml:space="preserve">One bottle with signs of seepage. Marked labels. Levels at 4cms or better below base of capsule. </t>
  </si>
  <si>
    <t>一瓶滲漏舊跡。畫痕酒標。瓶液位為瓶蓋下4厘米。</t>
  </si>
  <si>
    <t>81_5</t>
  </si>
  <si>
    <t>Verget, Chassagne-Montrachet, Morgeot - 1992</t>
  </si>
  <si>
    <t>Marked labels. Levels at 4cms below base of capsule.</t>
  </si>
  <si>
    <t>畫痕酒標。瓶液位為瓶蓋下4厘米。</t>
  </si>
  <si>
    <t>81_6</t>
  </si>
  <si>
    <t>Verget, Meursault, Le Poruzot - 1992</t>
  </si>
  <si>
    <t xml:space="preserve">Good appearance. Level at 2,5cms. </t>
  </si>
  <si>
    <t>良好表相. 瓶液位為瓶蓋下2.5厘米。</t>
  </si>
  <si>
    <t>81_7</t>
  </si>
  <si>
    <t>Chateau Leoville-Las Cases 'Grand Vin de Leoville' - 1992</t>
  </si>
  <si>
    <t>81_8</t>
  </si>
  <si>
    <t>Maison M.Chapoutier, La Mordorée - 1992</t>
  </si>
  <si>
    <t>81_9</t>
  </si>
  <si>
    <t>Müller-Catoir, Mussbacher Eslelshaut Rieslaner Auslese - 1992</t>
  </si>
  <si>
    <t>Müller-Catoir</t>
  </si>
  <si>
    <t xml:space="preserve">Very nicked labels. Marked labels. Excellent levels. </t>
  </si>
  <si>
    <t>酒標畫痕和嚴重刻痕. 完美液位.</t>
  </si>
  <si>
    <t>81_10</t>
  </si>
  <si>
    <t>Tenuta San Guido, Sassicaia - 1992</t>
  </si>
  <si>
    <t>Tenuta San Guido</t>
  </si>
  <si>
    <t xml:space="preserve">Slightly creased label. Level: base of neck. </t>
  </si>
  <si>
    <t>輕微摺痕酒標. 颈底液位。</t>
  </si>
  <si>
    <t>Clos Rougeard, Le Bourg - 1993,  Les Poyeux 1993 &amp; 1994</t>
  </si>
  <si>
    <t>Clos Rougeard</t>
  </si>
  <si>
    <t>82_1</t>
  </si>
  <si>
    <t>Clos Rougeard, Le Bourg - 1993</t>
  </si>
  <si>
    <t>Loire</t>
  </si>
  <si>
    <t>Saumur Champigny</t>
  </si>
  <si>
    <t>Slightly nicked labels. One torn label. Levels at 2cms or better below base of capsule.</t>
  </si>
  <si>
    <t>酒標輕微刻痕, 一個撕裂.  瓶液位為瓶蓋下2厘米。</t>
  </si>
  <si>
    <t>82_2</t>
  </si>
  <si>
    <t>Clos Rougeard, Les Poyeux - 1993</t>
  </si>
  <si>
    <t xml:space="preserve">Slightly nicked labels. Excellent levels. </t>
  </si>
  <si>
    <t>輕微刻痕酒標. 完美液位.</t>
  </si>
  <si>
    <t>82_3</t>
  </si>
  <si>
    <t>Clos Rougeard, Les Poyeux - 1994</t>
  </si>
  <si>
    <t>Slightly bin soiled labels. Levels at 3cms or better below base of capsule.</t>
  </si>
  <si>
    <t>玷污酒標。瓶液位為瓶蓋下3厘米。</t>
  </si>
  <si>
    <t>1993 : highlights from the French and Italian vineyards</t>
  </si>
  <si>
    <t>84-1</t>
  </si>
  <si>
    <t>Domaine Leflaive, Puligny-Montrachet, Les Pucelles - 1993</t>
  </si>
  <si>
    <t>Domaine Leflaive</t>
  </si>
  <si>
    <t xml:space="preserve">Good appearance. Levels at 2cms below base of capsule. </t>
  </si>
  <si>
    <t>良好表相. 瓶液位為瓶蓋下2厘米。</t>
  </si>
  <si>
    <t>84-2</t>
  </si>
  <si>
    <t>Domaine Paul et Marie Jacqueson, Rully, La Pucelle - 1993</t>
  </si>
  <si>
    <t>Côte Chalonnaise</t>
  </si>
  <si>
    <t>Domaine Paul et Marie Jacqueson</t>
  </si>
  <si>
    <t>Slightly marked labels. Good levels.</t>
  </si>
  <si>
    <t>輕微畫痕酒標。良好液位。</t>
  </si>
  <si>
    <t>84-3</t>
  </si>
  <si>
    <t>Domaine Hubert de Montille, Volnay - 1993</t>
  </si>
  <si>
    <t>Domaine Hubert de Montille</t>
  </si>
  <si>
    <t>Good appearance. Levels: base of neck.</t>
  </si>
  <si>
    <t>84-4</t>
  </si>
  <si>
    <t>Domaine Jean-Noël Gagnard, Batard-Montrachet - 1993</t>
  </si>
  <si>
    <t>Domaine Jean-Noël Gagnard</t>
  </si>
  <si>
    <t>Good appearance. Levels: base of neck or better.</t>
  </si>
  <si>
    <t>84-5</t>
  </si>
  <si>
    <t>Château Angelus - 1993</t>
  </si>
  <si>
    <t>Château Angelus</t>
  </si>
  <si>
    <t>84-6</t>
  </si>
  <si>
    <t>Château Lynch-Bages - 1993</t>
  </si>
  <si>
    <t xml:space="preserve">Slightly marked labels. Levels : into neck. </t>
  </si>
  <si>
    <t>84-7</t>
  </si>
  <si>
    <t>Château La Mission Haut-Brion - 1993</t>
  </si>
  <si>
    <t>84-8</t>
  </si>
  <si>
    <t>Château La Conseillante - 1993</t>
  </si>
  <si>
    <t>84-9</t>
  </si>
  <si>
    <t>Château Certan, Certan de May - 1993</t>
  </si>
  <si>
    <t>Château Certan</t>
  </si>
  <si>
    <t>84-10</t>
  </si>
  <si>
    <t>Château Lafleur - 1993</t>
  </si>
  <si>
    <t>Château Lafleur</t>
  </si>
  <si>
    <t>Slightly stained labels. Levels: top-shoulder or better.</t>
  </si>
  <si>
    <t>輕微斑點酒標。頂肩及以上液位。</t>
  </si>
  <si>
    <t>84-11</t>
  </si>
  <si>
    <t>Château Rayas - 1993</t>
  </si>
  <si>
    <t>Châteauneuf-du-Pape</t>
  </si>
  <si>
    <t>Château Rayas</t>
  </si>
  <si>
    <t>One slightly nicked and one torn label. Levels at 2cms or better below base of capsule.</t>
  </si>
  <si>
    <t>酒標輕微刻痕, 一個撕裂. 瓶液位為瓶蓋下2厘米。</t>
  </si>
  <si>
    <t>84-12</t>
  </si>
  <si>
    <t>Château de Beaucastel - 1993</t>
  </si>
  <si>
    <t>Château de Beaucastel</t>
  </si>
  <si>
    <t>84-13</t>
  </si>
  <si>
    <t>Domaine Jean-Louis Chave, Hermitage - 1993</t>
  </si>
  <si>
    <t>Domaine Jean-Louis Chave</t>
  </si>
  <si>
    <t>84-14</t>
  </si>
  <si>
    <t>Thierry Germain, Domaine des Roches Neuves, Terres Chaudes - 1993</t>
  </si>
  <si>
    <t>Domaine des Roches Neuves</t>
  </si>
  <si>
    <t xml:space="preserve">Slightly marked labels. Levels: base of neck. </t>
  </si>
  <si>
    <t>84-15</t>
  </si>
  <si>
    <t>Marchesi Antinori, Tignanello - 1993</t>
  </si>
  <si>
    <t>84-16</t>
  </si>
  <si>
    <t>Tenuta San Guido, Sassicaia - 1993</t>
  </si>
  <si>
    <t>Tour de France from the 1994 vintage</t>
  </si>
  <si>
    <t>85_1</t>
  </si>
  <si>
    <t>Domaine Méo-Camuzet, Clos de Vougeot - 1994</t>
  </si>
  <si>
    <t>Domaine Méo-Camuzet</t>
  </si>
  <si>
    <t>Good appearance. Levels at 3cms or better below base of capsule.</t>
  </si>
  <si>
    <t>85_2</t>
  </si>
  <si>
    <t>Domaine Méo-Camuzet, Vosne-Romanée, Les Chaumes - 1994</t>
  </si>
  <si>
    <t>Good appearance. Levels at 1cms or better below base of capsule.</t>
  </si>
  <si>
    <t>良好表相. 瓶液位為瓶蓋下1厘米。</t>
  </si>
  <si>
    <t>85_3</t>
  </si>
  <si>
    <t>Domaine Méo-Camuzet, Nuits-Saint-Georges - 1994</t>
  </si>
  <si>
    <t>Good appearance. Levels at 2cms or better below base of capsule.</t>
  </si>
  <si>
    <t>85_4</t>
  </si>
  <si>
    <t>Claude Dugat, Lavaux Saint-Jacques, Gevrey-Chambertin - 1994</t>
  </si>
  <si>
    <t>Claude Dugat</t>
  </si>
  <si>
    <t xml:space="preserve">Slightly nicked capsules. Very good levels. </t>
  </si>
  <si>
    <t>輕微刻痕瓶蓋。非常良好液位。</t>
  </si>
  <si>
    <t>85_5</t>
  </si>
  <si>
    <t>Domaine J.F Coche Dury, Meursault - 1994</t>
  </si>
  <si>
    <t>Domaine J.F Coche Dury</t>
  </si>
  <si>
    <t xml:space="preserve">Good color. Two slightly nicked labels. Levels at 2cms below base of capsule. </t>
  </si>
  <si>
    <t>顏色鮮明. 兩個輕微刻痕酒標 瓶液位為瓶蓋下2厘米。</t>
  </si>
  <si>
    <t>85_6</t>
  </si>
  <si>
    <t>Domaine Bernard Morey &amp; Fils, Chassagne-Montrachet, Les Morgeot - 1994</t>
  </si>
  <si>
    <t>Domaine Bernard Morey &amp; Fils</t>
  </si>
  <si>
    <t xml:space="preserve">Slightly stained labels. Levels at 2,5cms or better below base of capsule. </t>
  </si>
  <si>
    <t>輕微斑點酒標。瓶液位為瓶蓋下2.5厘米。</t>
  </si>
  <si>
    <t>85_7</t>
  </si>
  <si>
    <t>Domaine Jean-Noël Gagnard, Chassagne-Montrachet, Morgeot - 1994</t>
  </si>
  <si>
    <t>Excellent appearance and levels</t>
  </si>
  <si>
    <t>完美表相和液位.</t>
  </si>
  <si>
    <t>85_8</t>
  </si>
  <si>
    <t>Domaine Bernard Morey &amp; Fils, Chassagne-Montrachet, Les baudines - 1994</t>
  </si>
  <si>
    <t>良好表相及液位</t>
  </si>
  <si>
    <t>85_9</t>
  </si>
  <si>
    <t>Domaine Bachelet &amp; fils, Meursault, Les Narvaux - 1994</t>
  </si>
  <si>
    <t>Domaine Bachelet &amp; fils</t>
  </si>
  <si>
    <t>85_10</t>
  </si>
  <si>
    <t>Château Lafleur, Les Pensées de la Fleur - 1994</t>
  </si>
  <si>
    <t xml:space="preserve">Slightly nicked capsules. Levels : just below top-shoulder. </t>
  </si>
  <si>
    <t>輕微刻痕瓶蓋。液位略低於頂肩。</t>
  </si>
  <si>
    <t>85_11</t>
  </si>
  <si>
    <t>Pavillon Rouge du Château Margaux - 1994</t>
  </si>
  <si>
    <t>Pavillon Rouge du Château Margaux</t>
  </si>
  <si>
    <t xml:space="preserve">Slightly marked labels. Levels: into neck. </t>
  </si>
  <si>
    <t>85_12</t>
  </si>
  <si>
    <t>Château Eglise-Clinet - 1994</t>
  </si>
  <si>
    <t>85_13</t>
  </si>
  <si>
    <t>Château Laville Haut-Brion - 1994</t>
  </si>
  <si>
    <t xml:space="preserve">Slightly nicked label. Good level. </t>
  </si>
  <si>
    <t>輕微刻痕酒標。良好液位。</t>
  </si>
  <si>
    <t>85_14</t>
  </si>
  <si>
    <t>Château de Fonsalette - 1994</t>
  </si>
  <si>
    <t>Château de Fonsalette</t>
  </si>
  <si>
    <t xml:space="preserve">Good appearance. Level at 2cms below base of capsule. </t>
  </si>
  <si>
    <t>85_15</t>
  </si>
  <si>
    <t>Château de Pibarnon - 1994</t>
  </si>
  <si>
    <t>Château de Pibarnon</t>
  </si>
  <si>
    <t>Slightly nicked label. Levels: top-shoulder. or better.</t>
  </si>
  <si>
    <t>輕微刻痕酒標。頂肩及以上液位。</t>
  </si>
  <si>
    <t>85_16</t>
  </si>
  <si>
    <t>Domaine François Cotat, Monts Damnés - 1994</t>
  </si>
  <si>
    <t>Sancerre</t>
  </si>
  <si>
    <t>Domaine François Cotat</t>
  </si>
  <si>
    <t xml:space="preserve">Wax capsules. One bottle with old signs of seepage and one bottle with a nicked label. Levels : one at 5cms and one at 3,5 cms below base of corks. </t>
  </si>
  <si>
    <t>蠟瓶蓋. 一瓶滲漏舊跡。一個輕微刻痕酒標。瓶液位為瓶蓋下3.5厘米和5厘米。</t>
  </si>
  <si>
    <t>Domaine Huet Vouvray "Cuvée Constance" Moelleux 1989, Haut Lieu 1989, Haut Lieu "Première trie" 1990 &amp; Le Mont "sec" 1995</t>
  </si>
  <si>
    <t>86_1</t>
  </si>
  <si>
    <t>Domaine Huet Vouvray, Cuvée Constance,  Moelleux - 1989</t>
  </si>
  <si>
    <t>Domaine Huet Vouvray</t>
  </si>
  <si>
    <t>86_2</t>
  </si>
  <si>
    <t>Domaine Huet Vouvray, Haut Lieu, Moelleux - 1989</t>
  </si>
  <si>
    <t>Slightly marked label. Level at 2,5cms below base of capsule.</t>
  </si>
  <si>
    <t>輕微畫痕酒標。瓶液位為瓶蓋下2.5厘米。</t>
  </si>
  <si>
    <t>86_3</t>
  </si>
  <si>
    <t>Domaine Huet Vouvray , Haut Lieu, Moelleux "Première trie" - 1990</t>
  </si>
  <si>
    <t>Very slightly marked labels and bin soiled. Levels at 2,5cms or better below base of capsule.</t>
  </si>
  <si>
    <t>酒標玷污和非常輕微畫痕。。瓶液位為瓶蓋下2.5厘米及以下。</t>
  </si>
  <si>
    <t>86_4</t>
  </si>
  <si>
    <t>Domaine Huet Vouvray, Le Mont, sec - 1995</t>
  </si>
  <si>
    <t>Slightly marked and bin soiled labels. Levels: one at 2cms, one at 3cms and one at 4,8cms below base of capsule.</t>
  </si>
  <si>
    <t>酒標玷污和輕微畫痕 瓶液位為瓶蓋下2厘米, 3厘米及4.8厘米。</t>
  </si>
  <si>
    <t>1995 vintage</t>
  </si>
  <si>
    <t>87_1</t>
  </si>
  <si>
    <t>Domaine Bernard Morey &amp; Fils, Chassagne-Montrachet, Les Caillerets - 1995</t>
  </si>
  <si>
    <t>Slightly raised corks. Bin soiled labels. Levels at 3,6cms below base of capsule.</t>
  </si>
  <si>
    <t>輕微凸起木塞. 玷污酒標. 瓶液位為瓶蓋下3.6厘米。</t>
  </si>
  <si>
    <t>87_2</t>
  </si>
  <si>
    <t>Château Le Gay - 1995</t>
  </si>
  <si>
    <t>Château Le Gay</t>
  </si>
  <si>
    <t xml:space="preserve">Slightly bin soiled labels. Levels: Into neck. </t>
  </si>
  <si>
    <t>輕微玷污酒標. 颈部液位。</t>
  </si>
  <si>
    <t>87_3</t>
  </si>
  <si>
    <t>Château Montus - Prestige</t>
  </si>
  <si>
    <t xml:space="preserve">Sud-Ouest </t>
  </si>
  <si>
    <t>Madiran</t>
  </si>
  <si>
    <t>Château Montus</t>
  </si>
  <si>
    <t>Very slightly bin soiled labels. Levels: top-shoulder.</t>
  </si>
  <si>
    <t>非常輕微玷污酒標. 頂肩液位。</t>
  </si>
  <si>
    <t>87_4</t>
  </si>
  <si>
    <t>Château de Beaucastel - 1995</t>
  </si>
  <si>
    <t xml:space="preserve">Good appearance. Levels at 1,5cms below base of capsule. </t>
  </si>
  <si>
    <t>87_5</t>
  </si>
  <si>
    <t>Maison Patrick Jasmin, Côte Rotie - 1995</t>
  </si>
  <si>
    <t>Maison Patrick Jasmin</t>
  </si>
  <si>
    <t xml:space="preserve">Very good appearance and levels. </t>
  </si>
  <si>
    <t>非常良好表相及液位</t>
  </si>
  <si>
    <t>87_6</t>
  </si>
  <si>
    <t>Domaine de Pignan, Réserve - 1995</t>
  </si>
  <si>
    <t>Domaine de Pignan</t>
  </si>
  <si>
    <t xml:space="preserve">Slightly marked labels. Levels : 2,5cms below base of capsule. </t>
  </si>
  <si>
    <t>87_7</t>
  </si>
  <si>
    <t>Didier Dagueneau, Puilly-Fumé, Silex - 1995</t>
  </si>
  <si>
    <t>盧瓦爾河谷</t>
  </si>
  <si>
    <t>Didier Dagueneau</t>
  </si>
  <si>
    <t>87_8</t>
  </si>
  <si>
    <t>Philippe Alliet, Chinon - 1995</t>
  </si>
  <si>
    <t>Philippe Alliet</t>
  </si>
  <si>
    <t xml:space="preserve">Damp stained labels. Good levels. </t>
  </si>
  <si>
    <t>受潮酒標。良好液位。</t>
  </si>
  <si>
    <t>Château Margaux - 1996</t>
  </si>
  <si>
    <t>Very good appearance. Levels into neck. The band seal has been removed for inspection.</t>
  </si>
  <si>
    <t>1996 vintage</t>
  </si>
  <si>
    <t>89_1</t>
  </si>
  <si>
    <t>Château Sociando-Mallet - 1996</t>
  </si>
  <si>
    <t>Slightly marked labels. Levels: base of neck or better.</t>
  </si>
  <si>
    <t>89_2</t>
  </si>
  <si>
    <t>Château Grand Puy Lacoste - 1996</t>
  </si>
  <si>
    <t xml:space="preserve">Château Grand Puy Lacoste </t>
  </si>
  <si>
    <t>89_3</t>
  </si>
  <si>
    <t>Philippe Alliet, Chinon - 1996</t>
  </si>
  <si>
    <t xml:space="preserve">Slightly nicked labels. Levels: base of neck or better. </t>
  </si>
  <si>
    <t>輕微刻痕酒標。颈底及以上液位。</t>
  </si>
  <si>
    <t>89_4</t>
  </si>
  <si>
    <t>Château Bouscassé - 1996</t>
  </si>
  <si>
    <t>Château Bouscassé</t>
  </si>
  <si>
    <t>89_5</t>
  </si>
  <si>
    <t>Château Montus - Prestige - 1996</t>
  </si>
  <si>
    <t>Mature Rhône</t>
  </si>
  <si>
    <t>90_1</t>
  </si>
  <si>
    <t>E.Guigal, Côte Rotie, Brune &amp; Blonde - 1983</t>
  </si>
  <si>
    <t xml:space="preserve">Slightly nicked label. Level at 3cms below base of capsule. </t>
  </si>
  <si>
    <t>輕微刻痕酒標。瓶液位為瓶蓋下3厘米。</t>
  </si>
  <si>
    <t>90_2</t>
  </si>
  <si>
    <t>Paul Jaboulet Aine, Hermitage, La Chapelle - 1983</t>
  </si>
  <si>
    <t xml:space="preserve">Slightly damaged capsule. Bin soiled label. Level at 3cms below base of capsule. </t>
  </si>
  <si>
    <t>瓶液位為瓶蓋下3厘米。</t>
  </si>
  <si>
    <t>90_3</t>
  </si>
  <si>
    <t>Château de Beaucastel - 1986</t>
  </si>
  <si>
    <t xml:space="preserve">Slightly nicked and slightly marked label. Level at 4cms below base of capsule. </t>
  </si>
  <si>
    <t>酒標輕微刻痕和畫痕。瓶液位為瓶蓋下4厘米。</t>
  </si>
  <si>
    <t>90_4</t>
  </si>
  <si>
    <t>Henri Bonneau, Châteauneuf du Pape, Réserve des Célestins - 1989</t>
  </si>
  <si>
    <t>Henri Bonneau</t>
  </si>
  <si>
    <t xml:space="preserve">Slightly corroded capsule. Slightly loose vintage slip label. Marked label. Level at 2,5cms below base of capsule. </t>
  </si>
  <si>
    <t>瓶液位為瓶蓋下2.5厘米。</t>
  </si>
  <si>
    <t>90_5</t>
  </si>
  <si>
    <t>Domaine Louis Chave, Hermitage Rouge - 1996</t>
  </si>
  <si>
    <t>Domaine Louis Chave</t>
  </si>
  <si>
    <t>Slightly loose vintage slip labels. Slightly marked labels. One slightly torn label. Levels at 1,5cms or better below base of capsule.</t>
  </si>
  <si>
    <t>鬆散年份標。酒標輕微畫痕, 一個輕微撕裂。瓶液位為瓶蓋下1.5厘米。</t>
  </si>
  <si>
    <t xml:space="preserve">Fine Alsace </t>
  </si>
  <si>
    <t>阿爾薩斯</t>
  </si>
  <si>
    <t>91_1</t>
  </si>
  <si>
    <t>Trimbach, Gewurztraminer, Cuvée des Seigneurs de Ribeaupierre  - 1986</t>
  </si>
  <si>
    <t>Trimbach</t>
  </si>
  <si>
    <t xml:space="preserve">Slightly depressed cork. Signs of seepage. Good level. </t>
  </si>
  <si>
    <t>輕微凹陷軟木塞。滲漏舊跡。 良好液位。</t>
  </si>
  <si>
    <t>91_2</t>
  </si>
  <si>
    <t>Domaine Zind-Humbrecht, Riesling, Brand - 1986</t>
  </si>
  <si>
    <t>Domaine Zind-Humbrecht</t>
  </si>
  <si>
    <t xml:space="preserve">Loose label. Damp stained and torn label. Good level. </t>
  </si>
  <si>
    <t>酒標受潮和撕裂。良好液位。</t>
  </si>
  <si>
    <t>91_3</t>
  </si>
  <si>
    <t>Trimbach, Pinot Gris, vendanges tardives - 1988</t>
  </si>
  <si>
    <t xml:space="preserve">Slightly bin soiled label. Excellent level. </t>
  </si>
  <si>
    <t>輕微玷污酒標. 完美液位.</t>
  </si>
  <si>
    <t>91_4</t>
  </si>
  <si>
    <t>Trimbach, Riesling, Cuvée Frédéric Emile, vendanges tardives - 1989</t>
  </si>
  <si>
    <t xml:space="preserve">Good appearance. Levels at 2,5cms or better below base of capsule. </t>
  </si>
  <si>
    <t>91_5</t>
  </si>
  <si>
    <t>Trimbach, Riesling, Cuvée Frédéric Emile - 1990</t>
  </si>
  <si>
    <t xml:space="preserve">Signs of seepage. Marked labels. Levels at 3cms or better below base of capsule. </t>
  </si>
  <si>
    <t>滲漏舊跡。瓶液位為瓶蓋下3厘米。</t>
  </si>
  <si>
    <t>91_6</t>
  </si>
  <si>
    <t>Domaine Marcel Deiss, Schoenenbourg Riesling</t>
  </si>
  <si>
    <t>Domaine Marcel Deiss</t>
  </si>
  <si>
    <t xml:space="preserve">Signs of seepage. Marked labels. Levels at 4cms or better below base of capsule. </t>
  </si>
  <si>
    <t>滲漏舊跡。瓶液位為瓶蓋下4厘米。</t>
  </si>
  <si>
    <t>91_7</t>
  </si>
  <si>
    <t xml:space="preserve">Trimbach, Tokay Pinot Gris Reserve </t>
  </si>
  <si>
    <t>91_8</t>
  </si>
  <si>
    <t>Domaine Marcel Deiss, Grasberg Riesling - 1993</t>
  </si>
  <si>
    <t>Signs of seepage. Good appearance. Excellent levels.</t>
  </si>
  <si>
    <t>滲漏舊跡。良好表相. 完美液位.</t>
  </si>
  <si>
    <t>91_9</t>
  </si>
  <si>
    <t>Domaine Zind-Humbrecht, Riesling, Clos Saint Urbain, Rangen de Thann - 1994</t>
  </si>
  <si>
    <t xml:space="preserve">Slightly torn label. Good level. </t>
  </si>
  <si>
    <t>輕微撕裂酒標. 良好液位。</t>
  </si>
  <si>
    <t>Vintage Port</t>
  </si>
  <si>
    <t>vin muté</t>
  </si>
  <si>
    <t>Douro</t>
  </si>
  <si>
    <t>70cl</t>
  </si>
  <si>
    <t>92_1</t>
  </si>
  <si>
    <t>Burmester, Vintage Port - 1991</t>
  </si>
  <si>
    <t>Burmester</t>
  </si>
  <si>
    <t xml:space="preserve">Good appearance and level. </t>
  </si>
  <si>
    <t>92_2</t>
  </si>
  <si>
    <t>C. Da Silva Dalva, Late Bottled Vintage Port- Quinta de Avidagos, bottled in 1995</t>
  </si>
  <si>
    <t>C. Da Silva Dalva</t>
  </si>
  <si>
    <t>92_3</t>
  </si>
  <si>
    <t>Taylor's, Quinta de terra Feita, Vintage Port - Bottled in 1993</t>
  </si>
  <si>
    <t>Taylor's</t>
  </si>
  <si>
    <t xml:space="preserve">Slightly nicked and marked labels. Good levels. </t>
  </si>
  <si>
    <t>92_4</t>
  </si>
  <si>
    <t>Taylor's, Quinta de Vargellas, Vintage Port - bottled in 1993</t>
  </si>
  <si>
    <t xml:space="preserve">Slightly marked labels. Good levels. </t>
  </si>
  <si>
    <t>92_5</t>
  </si>
  <si>
    <t>92_6</t>
  </si>
  <si>
    <t>Porto Barros, Vintage - 1991</t>
  </si>
  <si>
    <t>Porto Barros</t>
  </si>
  <si>
    <t xml:space="preserve">Slightly marked label. Good level. </t>
  </si>
  <si>
    <t xml:space="preserve">This document is provided as a courtesy. It does not replace the sale catalogue. The details contained here are not to be considered as contractual and may be amended at any time. Therefore we strongly recommend that you refer to the sale catalogue or contact Baghera Wines for any information regarding the lots and the sale conditions.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</si>
</sst>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CHF&quot;_ ;_ * \(#,##0.00\)\ &quot;CHF&quot;_ ;_ * &quot;-&quot;??_)\ &quot;CHF&quot;_ ;_ @_ "/>
    <numFmt numFmtId="165" formatCode="_-* #,##0.00\ [$CHF-100C]_-;\-* #,##0.00\ [$CHF-100C]_-;_-* &quot;-&quot;??\ [$CHF-100C]_-;_-@_-"/>
  </numFmts>
  <fonts count="10">
    <font>
      <sz val="12"/>
      <color theme="1"/>
      <name val="Calibri"/>
      <family val="2"/>
      <scheme val="minor"/>
    </font>
    <font>
      <sz val="12"/>
      <color theme="1"/>
      <name val="Calibri"/>
      <family val="2"/>
      <scheme val="minor"/>
    </font>
    <font>
      <b/>
      <sz val="12"/>
      <color theme="1"/>
      <name val="Calibri"/>
      <family val="2"/>
      <scheme val="minor"/>
    </font>
    <font>
      <sz val="12"/>
      <color rgb="FF000000"/>
      <name val="Helvetica"/>
      <family val="2"/>
    </font>
    <font>
      <sz val="10"/>
      <color rgb="FF000000"/>
      <name val="Helvetica Neue"/>
      <family val="2"/>
    </font>
    <font>
      <sz val="12"/>
      <color theme="1"/>
      <name val="Calibri (Corps)_x0000_"/>
    </font>
    <font>
      <sz val="10"/>
      <color rgb="FF000000"/>
      <name val="PingFang SC"/>
      <family val="2"/>
      <charset val="134"/>
    </font>
    <font>
      <sz val="12"/>
      <color rgb="FFFF0000"/>
      <name val="Calibri (Corps)_x0000_"/>
    </font>
    <font>
      <b/>
      <i/>
      <sz val="12"/>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tint="-0.34998626667073579"/>
        <bgColor indexed="64"/>
      </patternFill>
    </fill>
  </fills>
  <borders count="2">
    <border>
      <left/>
      <right/>
      <top/>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0" fillId="2" borderId="0" xfId="0" applyFont="1" applyFill="1"/>
    <xf numFmtId="165" fontId="0" fillId="2" borderId="0" xfId="1" applyNumberFormat="1" applyFont="1" applyFill="1"/>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xf numFmtId="165" fontId="0" fillId="0" borderId="0" xfId="1" applyNumberFormat="1" applyFont="1"/>
    <xf numFmtId="0" fontId="4" fillId="0" borderId="0" xfId="0" applyFont="1"/>
    <xf numFmtId="0" fontId="0"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xf numFmtId="0" fontId="3" fillId="3" borderId="0" xfId="0" applyFont="1" applyFill="1"/>
    <xf numFmtId="165" fontId="0" fillId="3" borderId="0" xfId="1" applyNumberFormat="1" applyFont="1" applyFill="1"/>
    <xf numFmtId="0" fontId="2" fillId="0" borderId="0" xfId="0" applyFont="1"/>
    <xf numFmtId="0" fontId="8" fillId="0" borderId="0" xfId="0" applyFont="1"/>
    <xf numFmtId="44" fontId="0" fillId="0" borderId="0" xfId="1" applyFont="1"/>
    <xf numFmtId="165" fontId="0" fillId="0" borderId="0" xfId="0" applyNumberFormat="1"/>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7645400</xdr:colOff>
      <xdr:row>0</xdr:row>
      <xdr:rowOff>12700</xdr:rowOff>
    </xdr:from>
    <xdr:to>
      <xdr:col>8</xdr:col>
      <xdr:colOff>438150</xdr:colOff>
      <xdr:row>5</xdr:row>
      <xdr:rowOff>40995</xdr:rowOff>
    </xdr:to>
    <xdr:pic>
      <xdr:nvPicPr>
        <xdr:cNvPr id="2" name="Image 1">
          <a:extLst>
            <a:ext uri="{FF2B5EF4-FFF2-40B4-BE49-F238E27FC236}">
              <a16:creationId xmlns:a16="http://schemas.microsoft.com/office/drawing/2014/main" id="{64E389E7-C9ED-EE49-A8BB-4A2EEBF11E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1900" y="12700"/>
          <a:ext cx="4984750" cy="10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7077-CA72-FB47-8BA9-0F268BD94468}">
  <dimension ref="A1:AB263"/>
  <sheetViews>
    <sheetView tabSelected="1" workbookViewId="0">
      <selection activeCell="A7" sqref="A7:AB10"/>
    </sheetView>
  </sheetViews>
  <sheetFormatPr baseColWidth="10" defaultRowHeight="16"/>
  <cols>
    <col min="1" max="1" width="10.83203125" style="3"/>
    <col min="4" max="4" width="109" bestFit="1" customWidth="1"/>
    <col min="7" max="7" width="18.5" customWidth="1"/>
    <col min="14" max="14" width="8.1640625" customWidth="1"/>
    <col min="19" max="19" width="21.1640625" bestFit="1" customWidth="1"/>
    <col min="20" max="20" width="127.6640625" bestFit="1" customWidth="1"/>
    <col min="21" max="21" width="99.33203125" bestFit="1" customWidth="1"/>
    <col min="27" max="28" width="19.6640625" bestFit="1" customWidth="1"/>
  </cols>
  <sheetData>
    <row r="1" spans="1:28" ht="18" customHeight="1">
      <c r="A1" s="13"/>
      <c r="B1" s="14"/>
      <c r="M1" s="15"/>
      <c r="N1" s="15"/>
      <c r="P1" s="16"/>
      <c r="Q1" s="16"/>
    </row>
    <row r="2" spans="1:28">
      <c r="A2" s="13"/>
      <c r="B2" s="14"/>
      <c r="M2" s="15"/>
      <c r="N2" s="15"/>
      <c r="P2" s="16"/>
      <c r="Q2" s="16"/>
    </row>
    <row r="3" spans="1:28">
      <c r="A3" s="13"/>
      <c r="B3" s="14"/>
      <c r="M3" s="15"/>
      <c r="N3" s="15"/>
      <c r="P3" s="16"/>
      <c r="Q3" s="16"/>
    </row>
    <row r="4" spans="1:28">
      <c r="A4" s="13"/>
      <c r="B4" s="14"/>
      <c r="M4" s="15"/>
      <c r="N4" s="15"/>
      <c r="P4" s="16"/>
      <c r="Q4" s="16"/>
    </row>
    <row r="5" spans="1:28">
      <c r="A5" s="13"/>
      <c r="B5" s="14"/>
      <c r="M5" s="15"/>
      <c r="N5" s="15"/>
      <c r="P5" s="16"/>
      <c r="Q5" s="16"/>
    </row>
    <row r="6" spans="1:28">
      <c r="A6" s="13"/>
      <c r="B6" s="14"/>
      <c r="M6" s="15"/>
      <c r="N6" s="15"/>
      <c r="P6" s="16"/>
      <c r="Q6" s="16"/>
    </row>
    <row r="7" spans="1:28" ht="16" customHeight="1">
      <c r="A7" s="17" t="s">
        <v>957</v>
      </c>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row>
    <row r="9" spans="1:28">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row>
    <row r="10" spans="1:28">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row>
    <row r="11" spans="1:28">
      <c r="A11" s="1" t="s">
        <v>0</v>
      </c>
      <c r="B11" s="1" t="s">
        <v>1</v>
      </c>
      <c r="C11" s="1" t="s">
        <v>2</v>
      </c>
      <c r="D11" s="1" t="s">
        <v>3</v>
      </c>
      <c r="E11" s="1" t="s">
        <v>4</v>
      </c>
      <c r="F11" s="1" t="s">
        <v>5</v>
      </c>
      <c r="G11" s="1" t="s">
        <v>6</v>
      </c>
      <c r="H11" s="1" t="s">
        <v>7</v>
      </c>
      <c r="I11" s="1" t="s">
        <v>8</v>
      </c>
      <c r="J11" s="1" t="s">
        <v>9</v>
      </c>
      <c r="K11" s="1" t="s">
        <v>10</v>
      </c>
      <c r="L11" s="1" t="s">
        <v>11</v>
      </c>
      <c r="M11" s="1" t="s">
        <v>12</v>
      </c>
      <c r="N11" s="1" t="s">
        <v>13</v>
      </c>
      <c r="O11" s="1" t="s">
        <v>14</v>
      </c>
      <c r="P11" s="1" t="s">
        <v>15</v>
      </c>
      <c r="Q11" s="1" t="s">
        <v>16</v>
      </c>
      <c r="R11" s="1" t="s">
        <v>17</v>
      </c>
      <c r="S11" s="1" t="s">
        <v>18</v>
      </c>
      <c r="T11" s="1" t="s">
        <v>19</v>
      </c>
      <c r="U11" s="1" t="s">
        <v>20</v>
      </c>
      <c r="V11" s="1" t="s">
        <v>21</v>
      </c>
      <c r="W11" s="1" t="s">
        <v>22</v>
      </c>
      <c r="X11" s="1" t="s">
        <v>23</v>
      </c>
      <c r="Y11" s="1" t="s">
        <v>24</v>
      </c>
      <c r="Z11" s="1" t="s">
        <v>25</v>
      </c>
      <c r="AA11" s="2" t="s">
        <v>26</v>
      </c>
      <c r="AB11" s="2" t="s">
        <v>27</v>
      </c>
    </row>
    <row r="12" spans="1:28">
      <c r="A12" s="3">
        <v>1</v>
      </c>
      <c r="B12" s="4"/>
      <c r="C12" t="s">
        <v>28</v>
      </c>
      <c r="D12" t="s">
        <v>29</v>
      </c>
      <c r="E12" t="s">
        <v>30</v>
      </c>
      <c r="F12" t="str">
        <f>IF(E12="vin rouge","red wine","white wine")</f>
        <v>red wine</v>
      </c>
      <c r="G12" t="s">
        <v>31</v>
      </c>
      <c r="H12" t="s">
        <v>32</v>
      </c>
      <c r="I12" t="s">
        <v>33</v>
      </c>
      <c r="J12" t="s">
        <v>34</v>
      </c>
      <c r="K12" t="s">
        <v>35</v>
      </c>
      <c r="M12" t="s">
        <v>36</v>
      </c>
      <c r="N12">
        <v>1973</v>
      </c>
      <c r="O12">
        <v>2</v>
      </c>
      <c r="P12" t="s">
        <v>37</v>
      </c>
      <c r="Q12" t="s">
        <v>38</v>
      </c>
      <c r="R12" s="5" t="s">
        <v>39</v>
      </c>
      <c r="S12" t="s">
        <v>40</v>
      </c>
      <c r="T12" t="s">
        <v>41</v>
      </c>
      <c r="U12" t="s">
        <v>42</v>
      </c>
      <c r="W12" t="s">
        <v>43</v>
      </c>
      <c r="Z12" t="s">
        <v>44</v>
      </c>
      <c r="AA12" s="6">
        <v>400</v>
      </c>
      <c r="AB12" s="6">
        <v>900</v>
      </c>
    </row>
    <row r="13" spans="1:28">
      <c r="A13" s="3">
        <v>2</v>
      </c>
      <c r="B13" s="4"/>
      <c r="C13" t="s">
        <v>28</v>
      </c>
      <c r="D13" t="s">
        <v>45</v>
      </c>
      <c r="E13" t="s">
        <v>30</v>
      </c>
      <c r="F13" t="str">
        <f>IF(E13="vin rouge","red wine","white wine")</f>
        <v>red wine</v>
      </c>
      <c r="G13" t="s">
        <v>31</v>
      </c>
      <c r="H13" t="s">
        <v>32</v>
      </c>
      <c r="I13" t="s">
        <v>33</v>
      </c>
      <c r="J13" t="s">
        <v>34</v>
      </c>
      <c r="K13" t="s">
        <v>35</v>
      </c>
      <c r="M13" t="s">
        <v>46</v>
      </c>
      <c r="N13">
        <v>1975</v>
      </c>
      <c r="O13">
        <v>2</v>
      </c>
      <c r="P13" t="s">
        <v>37</v>
      </c>
      <c r="Q13" t="s">
        <v>38</v>
      </c>
      <c r="R13" s="5" t="s">
        <v>39</v>
      </c>
      <c r="S13" t="s">
        <v>40</v>
      </c>
      <c r="T13" t="s">
        <v>47</v>
      </c>
      <c r="U13" t="s">
        <v>48</v>
      </c>
      <c r="W13" t="s">
        <v>43</v>
      </c>
      <c r="Z13" t="s">
        <v>44</v>
      </c>
      <c r="AA13" s="6">
        <v>250</v>
      </c>
      <c r="AB13" s="6">
        <v>750</v>
      </c>
    </row>
    <row r="14" spans="1:28">
      <c r="A14" s="3">
        <v>3</v>
      </c>
      <c r="B14" s="4"/>
      <c r="C14" t="s">
        <v>28</v>
      </c>
      <c r="D14" t="s">
        <v>49</v>
      </c>
      <c r="E14" t="s">
        <v>30</v>
      </c>
      <c r="F14" t="str">
        <f>IF(E14="vin rouge","red wine","white wine")</f>
        <v>red wine</v>
      </c>
      <c r="G14" t="s">
        <v>31</v>
      </c>
      <c r="H14" t="s">
        <v>32</v>
      </c>
      <c r="I14" t="s">
        <v>33</v>
      </c>
      <c r="J14" t="s">
        <v>34</v>
      </c>
      <c r="K14" t="s">
        <v>35</v>
      </c>
      <c r="M14" t="s">
        <v>50</v>
      </c>
      <c r="N14">
        <v>1983</v>
      </c>
      <c r="O14">
        <v>1</v>
      </c>
      <c r="P14" t="s">
        <v>37</v>
      </c>
      <c r="Q14" t="s">
        <v>38</v>
      </c>
      <c r="R14" s="5" t="s">
        <v>39</v>
      </c>
      <c r="S14" t="s">
        <v>40</v>
      </c>
      <c r="T14" t="s">
        <v>51</v>
      </c>
      <c r="U14" t="s">
        <v>52</v>
      </c>
      <c r="W14" t="s">
        <v>43</v>
      </c>
      <c r="Z14" t="s">
        <v>44</v>
      </c>
      <c r="AA14" s="6">
        <v>100</v>
      </c>
      <c r="AB14" s="6">
        <v>300</v>
      </c>
    </row>
    <row r="15" spans="1:28">
      <c r="A15" s="3">
        <v>4</v>
      </c>
      <c r="C15" t="s">
        <v>28</v>
      </c>
      <c r="D15" t="s">
        <v>53</v>
      </c>
      <c r="E15" t="s">
        <v>54</v>
      </c>
      <c r="F15" t="str">
        <f>IF(E15="vin rouge","red wine","white wine")</f>
        <v>white wine</v>
      </c>
      <c r="G15" t="s">
        <v>55</v>
      </c>
      <c r="H15" t="s">
        <v>32</v>
      </c>
      <c r="I15" t="s">
        <v>33</v>
      </c>
      <c r="J15" t="s">
        <v>34</v>
      </c>
      <c r="K15" t="s">
        <v>35</v>
      </c>
      <c r="M15" t="s">
        <v>56</v>
      </c>
      <c r="N15">
        <v>1992</v>
      </c>
      <c r="O15">
        <v>6</v>
      </c>
      <c r="P15" t="s">
        <v>37</v>
      </c>
      <c r="Q15" t="s">
        <v>38</v>
      </c>
      <c r="R15" t="s">
        <v>39</v>
      </c>
      <c r="S15" t="s">
        <v>40</v>
      </c>
      <c r="T15" t="s">
        <v>57</v>
      </c>
      <c r="U15" t="s">
        <v>58</v>
      </c>
      <c r="W15" t="s">
        <v>43</v>
      </c>
      <c r="Z15" t="s">
        <v>44</v>
      </c>
      <c r="AA15">
        <v>600</v>
      </c>
      <c r="AB15">
        <v>1600</v>
      </c>
    </row>
    <row r="16" spans="1:28">
      <c r="A16" s="3">
        <v>5</v>
      </c>
      <c r="C16" t="s">
        <v>28</v>
      </c>
      <c r="D16" t="s">
        <v>59</v>
      </c>
      <c r="E16" t="s">
        <v>30</v>
      </c>
      <c r="F16" t="str">
        <f>IF(E16="vin rouge","red wine","white wine")</f>
        <v>red wine</v>
      </c>
      <c r="G16" t="s">
        <v>31</v>
      </c>
      <c r="H16" t="s">
        <v>32</v>
      </c>
      <c r="I16" t="s">
        <v>33</v>
      </c>
      <c r="J16" t="s">
        <v>34</v>
      </c>
      <c r="K16" t="s">
        <v>35</v>
      </c>
      <c r="M16" t="s">
        <v>60</v>
      </c>
      <c r="N16">
        <v>1993</v>
      </c>
      <c r="O16">
        <v>1</v>
      </c>
      <c r="P16" t="s">
        <v>37</v>
      </c>
      <c r="Q16" t="s">
        <v>38</v>
      </c>
      <c r="R16" t="s">
        <v>39</v>
      </c>
      <c r="S16" t="s">
        <v>40</v>
      </c>
      <c r="T16" t="s">
        <v>61</v>
      </c>
      <c r="U16" t="s">
        <v>62</v>
      </c>
      <c r="W16" t="s">
        <v>43</v>
      </c>
      <c r="Z16" t="s">
        <v>63</v>
      </c>
      <c r="AA16">
        <v>9000</v>
      </c>
      <c r="AB16">
        <v>19000</v>
      </c>
    </row>
    <row r="17" spans="1:28">
      <c r="A17" s="3">
        <v>6</v>
      </c>
      <c r="C17" t="s">
        <v>28</v>
      </c>
      <c r="D17" t="s">
        <v>64</v>
      </c>
      <c r="E17" t="s">
        <v>65</v>
      </c>
      <c r="F17" t="s">
        <v>66</v>
      </c>
      <c r="G17" t="s">
        <v>31</v>
      </c>
      <c r="H17" t="s">
        <v>32</v>
      </c>
      <c r="I17" t="s">
        <v>33</v>
      </c>
      <c r="J17" t="s">
        <v>34</v>
      </c>
      <c r="K17" t="s">
        <v>35</v>
      </c>
      <c r="M17" t="s">
        <v>67</v>
      </c>
      <c r="N17">
        <v>1995</v>
      </c>
      <c r="O17">
        <v>12</v>
      </c>
      <c r="P17" t="s">
        <v>37</v>
      </c>
      <c r="Q17" t="s">
        <v>38</v>
      </c>
      <c r="R17" t="s">
        <v>39</v>
      </c>
      <c r="S17" t="s">
        <v>68</v>
      </c>
      <c r="T17" t="s">
        <v>69</v>
      </c>
      <c r="U17" t="s">
        <v>70</v>
      </c>
      <c r="W17" t="s">
        <v>43</v>
      </c>
      <c r="Z17" t="s">
        <v>63</v>
      </c>
      <c r="AA17">
        <v>35000</v>
      </c>
      <c r="AB17">
        <v>55000</v>
      </c>
    </row>
    <row r="18" spans="1:28">
      <c r="A18" s="3">
        <v>7</v>
      </c>
      <c r="B18" s="4"/>
      <c r="C18" t="s">
        <v>28</v>
      </c>
      <c r="D18" t="s">
        <v>71</v>
      </c>
      <c r="E18" t="s">
        <v>54</v>
      </c>
      <c r="F18" t="str">
        <f>IF(E18="vin rouge","red wine","white wine")</f>
        <v>white wine</v>
      </c>
      <c r="G18" t="s">
        <v>55</v>
      </c>
      <c r="H18" t="s">
        <v>32</v>
      </c>
      <c r="I18" t="s">
        <v>33</v>
      </c>
      <c r="J18" t="s">
        <v>34</v>
      </c>
      <c r="K18" t="s">
        <v>72</v>
      </c>
      <c r="M18" t="s">
        <v>50</v>
      </c>
      <c r="N18">
        <v>1996</v>
      </c>
      <c r="O18">
        <v>6</v>
      </c>
      <c r="P18" t="s">
        <v>37</v>
      </c>
      <c r="Q18" t="s">
        <v>38</v>
      </c>
      <c r="R18" s="5" t="s">
        <v>39</v>
      </c>
      <c r="S18" t="s">
        <v>73</v>
      </c>
      <c r="T18" t="s">
        <v>74</v>
      </c>
      <c r="U18" t="s">
        <v>75</v>
      </c>
      <c r="W18" t="s">
        <v>43</v>
      </c>
      <c r="Z18" t="s">
        <v>44</v>
      </c>
      <c r="AA18" s="6">
        <v>600</v>
      </c>
      <c r="AB18" s="6">
        <v>1600</v>
      </c>
    </row>
    <row r="19" spans="1:28">
      <c r="A19" s="3">
        <v>8</v>
      </c>
      <c r="B19" s="4"/>
      <c r="C19" t="s">
        <v>28</v>
      </c>
      <c r="D19" t="s">
        <v>76</v>
      </c>
      <c r="E19" t="s">
        <v>30</v>
      </c>
      <c r="F19" t="str">
        <f>IF(E19="vin rouge","red wine","white wine")</f>
        <v>red wine</v>
      </c>
      <c r="G19" t="s">
        <v>31</v>
      </c>
      <c r="H19" t="s">
        <v>32</v>
      </c>
      <c r="I19" t="s">
        <v>33</v>
      </c>
      <c r="J19" t="s">
        <v>34</v>
      </c>
      <c r="K19" t="s">
        <v>35</v>
      </c>
      <c r="M19" t="s">
        <v>77</v>
      </c>
      <c r="N19">
        <v>2003</v>
      </c>
      <c r="O19">
        <v>2</v>
      </c>
      <c r="P19" t="s">
        <v>37</v>
      </c>
      <c r="Q19" t="s">
        <v>38</v>
      </c>
      <c r="R19" s="5" t="s">
        <v>39</v>
      </c>
      <c r="S19" t="s">
        <v>40</v>
      </c>
      <c r="T19" t="s">
        <v>78</v>
      </c>
      <c r="U19" t="s">
        <v>79</v>
      </c>
      <c r="W19" t="s">
        <v>43</v>
      </c>
      <c r="Z19" s="7" t="s">
        <v>63</v>
      </c>
      <c r="AA19" s="6">
        <v>900</v>
      </c>
      <c r="AB19" s="6">
        <v>1900</v>
      </c>
    </row>
    <row r="20" spans="1:28">
      <c r="A20" s="3">
        <v>9</v>
      </c>
      <c r="B20" s="4"/>
      <c r="C20" t="s">
        <v>28</v>
      </c>
      <c r="D20" t="s">
        <v>80</v>
      </c>
      <c r="E20" t="s">
        <v>30</v>
      </c>
      <c r="F20" t="str">
        <f>IF(E20="vin rouge","red wine","white wine")</f>
        <v>red wine</v>
      </c>
      <c r="G20" t="s">
        <v>31</v>
      </c>
      <c r="H20" t="s">
        <v>32</v>
      </c>
      <c r="I20" t="s">
        <v>33</v>
      </c>
      <c r="J20" t="s">
        <v>34</v>
      </c>
      <c r="K20" t="s">
        <v>35</v>
      </c>
      <c r="M20" t="s">
        <v>67</v>
      </c>
      <c r="N20">
        <v>2004</v>
      </c>
      <c r="O20">
        <v>1</v>
      </c>
      <c r="P20" t="s">
        <v>37</v>
      </c>
      <c r="Q20" t="s">
        <v>38</v>
      </c>
      <c r="R20" s="5" t="s">
        <v>39</v>
      </c>
      <c r="S20" t="s">
        <v>40</v>
      </c>
      <c r="T20" t="s">
        <v>81</v>
      </c>
      <c r="U20" t="s">
        <v>75</v>
      </c>
      <c r="V20" t="s">
        <v>82</v>
      </c>
      <c r="W20" t="s">
        <v>43</v>
      </c>
      <c r="Z20" s="7" t="s">
        <v>63</v>
      </c>
      <c r="AA20" s="6">
        <v>11000</v>
      </c>
      <c r="AB20" s="6">
        <v>21000</v>
      </c>
    </row>
    <row r="21" spans="1:28">
      <c r="A21" s="3">
        <v>10</v>
      </c>
      <c r="B21" s="4"/>
      <c r="C21" t="s">
        <v>28</v>
      </c>
      <c r="D21" t="s">
        <v>83</v>
      </c>
      <c r="E21" t="s">
        <v>30</v>
      </c>
      <c r="F21" t="str">
        <f>IF(E21="vin rouge","red wine","white wine")</f>
        <v>red wine</v>
      </c>
      <c r="G21" t="s">
        <v>31</v>
      </c>
      <c r="H21" t="s">
        <v>32</v>
      </c>
      <c r="I21" t="s">
        <v>33</v>
      </c>
      <c r="J21" t="s">
        <v>34</v>
      </c>
      <c r="K21" t="s">
        <v>72</v>
      </c>
      <c r="M21" t="s">
        <v>84</v>
      </c>
      <c r="N21">
        <v>2005</v>
      </c>
      <c r="O21">
        <v>12</v>
      </c>
      <c r="P21" t="s">
        <v>37</v>
      </c>
      <c r="Q21" t="s">
        <v>38</v>
      </c>
      <c r="R21" t="s">
        <v>39</v>
      </c>
      <c r="S21" t="s">
        <v>73</v>
      </c>
      <c r="T21" t="s">
        <v>74</v>
      </c>
      <c r="U21" t="s">
        <v>75</v>
      </c>
      <c r="W21" t="s">
        <v>43</v>
      </c>
      <c r="Z21" t="s">
        <v>44</v>
      </c>
      <c r="AA21" s="6">
        <v>500</v>
      </c>
      <c r="AB21" s="6">
        <v>1000</v>
      </c>
    </row>
    <row r="22" spans="1:28">
      <c r="A22" s="3">
        <v>11</v>
      </c>
      <c r="B22" s="4"/>
      <c r="C22" t="s">
        <v>28</v>
      </c>
      <c r="D22" t="s">
        <v>85</v>
      </c>
      <c r="E22" t="s">
        <v>30</v>
      </c>
      <c r="F22" t="str">
        <f>IF(E22="vin rouge","red wine","white wine")</f>
        <v>red wine</v>
      </c>
      <c r="G22" t="s">
        <v>31</v>
      </c>
      <c r="H22" t="s">
        <v>32</v>
      </c>
      <c r="I22" t="s">
        <v>33</v>
      </c>
      <c r="J22" t="s">
        <v>34</v>
      </c>
      <c r="K22" t="s">
        <v>86</v>
      </c>
      <c r="M22" t="s">
        <v>84</v>
      </c>
      <c r="N22">
        <v>2005</v>
      </c>
      <c r="O22">
        <v>1</v>
      </c>
      <c r="P22" t="s">
        <v>87</v>
      </c>
      <c r="Q22" t="s">
        <v>88</v>
      </c>
      <c r="R22" t="s">
        <v>89</v>
      </c>
      <c r="S22" t="s">
        <v>40</v>
      </c>
      <c r="T22" t="s">
        <v>90</v>
      </c>
      <c r="U22" t="s">
        <v>91</v>
      </c>
      <c r="W22" t="s">
        <v>92</v>
      </c>
      <c r="Z22" t="s">
        <v>44</v>
      </c>
      <c r="AA22" s="6">
        <v>300</v>
      </c>
      <c r="AB22" s="6">
        <v>800</v>
      </c>
    </row>
    <row r="23" spans="1:28">
      <c r="A23" s="3">
        <v>12</v>
      </c>
      <c r="B23" s="4"/>
      <c r="C23" t="s">
        <v>28</v>
      </c>
      <c r="D23" t="s">
        <v>93</v>
      </c>
      <c r="E23" t="s">
        <v>30</v>
      </c>
      <c r="F23" t="str">
        <f>IF(E23="vin rouge","red wine","white wine")</f>
        <v>red wine</v>
      </c>
      <c r="G23" t="s">
        <v>31</v>
      </c>
      <c r="H23" t="s">
        <v>32</v>
      </c>
      <c r="I23" t="s">
        <v>33</v>
      </c>
      <c r="J23" t="s">
        <v>34</v>
      </c>
      <c r="K23" t="s">
        <v>35</v>
      </c>
      <c r="M23" t="s">
        <v>77</v>
      </c>
      <c r="N23">
        <v>2007</v>
      </c>
      <c r="O23">
        <v>2</v>
      </c>
      <c r="P23" t="s">
        <v>37</v>
      </c>
      <c r="Q23" t="s">
        <v>38</v>
      </c>
      <c r="R23" t="s">
        <v>39</v>
      </c>
      <c r="S23" t="s">
        <v>40</v>
      </c>
      <c r="T23" t="s">
        <v>94</v>
      </c>
      <c r="U23" t="s">
        <v>95</v>
      </c>
      <c r="W23" t="s">
        <v>43</v>
      </c>
      <c r="Z23" s="7" t="s">
        <v>63</v>
      </c>
      <c r="AA23" s="6">
        <v>650</v>
      </c>
      <c r="AB23" s="6">
        <v>1650</v>
      </c>
    </row>
    <row r="24" spans="1:28">
      <c r="A24" s="3">
        <v>13</v>
      </c>
      <c r="B24" s="4"/>
      <c r="C24" t="s">
        <v>28</v>
      </c>
      <c r="D24" t="s">
        <v>96</v>
      </c>
      <c r="E24" t="s">
        <v>30</v>
      </c>
      <c r="F24" t="str">
        <f>IF(E24="vin rouge","red wine","white wine")</f>
        <v>red wine</v>
      </c>
      <c r="G24" t="s">
        <v>31</v>
      </c>
      <c r="H24" t="s">
        <v>32</v>
      </c>
      <c r="I24" t="s">
        <v>33</v>
      </c>
      <c r="J24" t="s">
        <v>34</v>
      </c>
      <c r="K24" t="s">
        <v>35</v>
      </c>
      <c r="M24" t="s">
        <v>97</v>
      </c>
      <c r="N24">
        <v>2008</v>
      </c>
      <c r="O24">
        <v>9</v>
      </c>
      <c r="P24" t="s">
        <v>37</v>
      </c>
      <c r="Q24" t="s">
        <v>38</v>
      </c>
      <c r="R24" t="s">
        <v>39</v>
      </c>
      <c r="S24" t="s">
        <v>40</v>
      </c>
      <c r="T24" t="s">
        <v>98</v>
      </c>
      <c r="U24" t="s">
        <v>99</v>
      </c>
      <c r="W24" t="s">
        <v>43</v>
      </c>
      <c r="Z24" s="7" t="s">
        <v>63</v>
      </c>
      <c r="AA24" s="6">
        <v>700</v>
      </c>
      <c r="AB24" s="6">
        <v>1700</v>
      </c>
    </row>
    <row r="25" spans="1:28">
      <c r="A25" s="3">
        <v>14</v>
      </c>
      <c r="B25" s="4"/>
      <c r="C25" t="s">
        <v>28</v>
      </c>
      <c r="D25" t="s">
        <v>100</v>
      </c>
      <c r="E25" t="s">
        <v>30</v>
      </c>
      <c r="F25" t="str">
        <f>IF(E25="vin rouge","red wine","white wine")</f>
        <v>red wine</v>
      </c>
      <c r="G25" t="s">
        <v>31</v>
      </c>
      <c r="H25" t="s">
        <v>32</v>
      </c>
      <c r="I25" t="s">
        <v>33</v>
      </c>
      <c r="J25" t="s">
        <v>34</v>
      </c>
      <c r="K25" t="s">
        <v>35</v>
      </c>
      <c r="M25" t="s">
        <v>77</v>
      </c>
      <c r="N25">
        <v>2008</v>
      </c>
      <c r="O25">
        <v>2</v>
      </c>
      <c r="P25" t="s">
        <v>37</v>
      </c>
      <c r="Q25" t="s">
        <v>38</v>
      </c>
      <c r="R25" t="s">
        <v>39</v>
      </c>
      <c r="S25" t="s">
        <v>40</v>
      </c>
      <c r="T25" t="s">
        <v>78</v>
      </c>
      <c r="U25" t="s">
        <v>101</v>
      </c>
      <c r="W25" t="s">
        <v>43</v>
      </c>
      <c r="Z25" s="7" t="s">
        <v>63</v>
      </c>
      <c r="AA25" s="6">
        <v>650</v>
      </c>
      <c r="AB25" s="6">
        <v>1650</v>
      </c>
    </row>
    <row r="26" spans="1:28">
      <c r="A26" s="3">
        <v>15</v>
      </c>
      <c r="B26" s="4"/>
      <c r="C26" t="s">
        <v>28</v>
      </c>
      <c r="D26" t="s">
        <v>102</v>
      </c>
      <c r="E26" t="s">
        <v>54</v>
      </c>
      <c r="F26" t="str">
        <f>IF(E26="vin rouge","red wine","white wine")</f>
        <v>white wine</v>
      </c>
      <c r="G26" t="s">
        <v>55</v>
      </c>
      <c r="H26" t="s">
        <v>32</v>
      </c>
      <c r="I26" t="s">
        <v>33</v>
      </c>
      <c r="J26" t="s">
        <v>34</v>
      </c>
      <c r="K26" t="s">
        <v>86</v>
      </c>
      <c r="M26" t="s">
        <v>103</v>
      </c>
      <c r="N26">
        <v>2008</v>
      </c>
      <c r="O26">
        <v>12</v>
      </c>
      <c r="P26" t="s">
        <v>104</v>
      </c>
      <c r="Q26" t="s">
        <v>105</v>
      </c>
      <c r="R26" t="s">
        <v>106</v>
      </c>
      <c r="S26" t="s">
        <v>68</v>
      </c>
      <c r="T26" t="s">
        <v>98</v>
      </c>
      <c r="U26" t="s">
        <v>99</v>
      </c>
      <c r="W26" t="s">
        <v>107</v>
      </c>
      <c r="Z26" s="7" t="s">
        <v>63</v>
      </c>
      <c r="AA26" s="6">
        <v>600</v>
      </c>
      <c r="AB26" s="6">
        <v>1100</v>
      </c>
    </row>
    <row r="27" spans="1:28">
      <c r="A27" s="3">
        <v>16</v>
      </c>
      <c r="B27" s="4"/>
      <c r="C27" t="s">
        <v>28</v>
      </c>
      <c r="D27" t="s">
        <v>102</v>
      </c>
      <c r="E27" t="s">
        <v>54</v>
      </c>
      <c r="F27" t="str">
        <f>IF(E27="vin rouge","red wine","white wine")</f>
        <v>white wine</v>
      </c>
      <c r="G27" t="s">
        <v>55</v>
      </c>
      <c r="H27" t="s">
        <v>32</v>
      </c>
      <c r="I27" t="s">
        <v>33</v>
      </c>
      <c r="J27" t="s">
        <v>34</v>
      </c>
      <c r="K27" t="s">
        <v>86</v>
      </c>
      <c r="M27" t="s">
        <v>103</v>
      </c>
      <c r="N27">
        <v>2008</v>
      </c>
      <c r="O27">
        <v>3</v>
      </c>
      <c r="P27" t="s">
        <v>108</v>
      </c>
      <c r="Q27" t="s">
        <v>108</v>
      </c>
      <c r="R27" t="s">
        <v>109</v>
      </c>
      <c r="S27" t="s">
        <v>68</v>
      </c>
      <c r="T27" t="s">
        <v>98</v>
      </c>
      <c r="U27" t="s">
        <v>99</v>
      </c>
      <c r="W27" s="7" t="s">
        <v>110</v>
      </c>
      <c r="Z27" s="7" t="s">
        <v>63</v>
      </c>
      <c r="AA27" s="6">
        <v>600</v>
      </c>
      <c r="AB27" s="6">
        <v>1600</v>
      </c>
    </row>
    <row r="28" spans="1:28">
      <c r="A28" s="3">
        <v>17</v>
      </c>
      <c r="B28" s="4"/>
      <c r="C28" t="s">
        <v>28</v>
      </c>
      <c r="D28" t="s">
        <v>111</v>
      </c>
      <c r="E28" t="s">
        <v>30</v>
      </c>
      <c r="F28" t="str">
        <f>IF(E28="vin rouge","red wine","white wine")</f>
        <v>red wine</v>
      </c>
      <c r="G28" t="s">
        <v>31</v>
      </c>
      <c r="H28" t="s">
        <v>32</v>
      </c>
      <c r="I28" t="s">
        <v>33</v>
      </c>
      <c r="J28" t="s">
        <v>34</v>
      </c>
      <c r="K28" t="s">
        <v>35</v>
      </c>
      <c r="M28" t="s">
        <v>77</v>
      </c>
      <c r="N28">
        <v>2009</v>
      </c>
      <c r="O28">
        <v>6</v>
      </c>
      <c r="P28" t="s">
        <v>37</v>
      </c>
      <c r="Q28" t="s">
        <v>38</v>
      </c>
      <c r="R28" t="s">
        <v>39</v>
      </c>
      <c r="S28" t="s">
        <v>40</v>
      </c>
      <c r="T28" t="s">
        <v>112</v>
      </c>
      <c r="U28" t="s">
        <v>113</v>
      </c>
      <c r="W28" t="s">
        <v>43</v>
      </c>
      <c r="Z28" s="7" t="s">
        <v>63</v>
      </c>
      <c r="AA28" s="6">
        <v>2300</v>
      </c>
      <c r="AB28" s="6">
        <v>4300</v>
      </c>
    </row>
    <row r="29" spans="1:28">
      <c r="A29" s="3">
        <v>18</v>
      </c>
      <c r="B29" s="4"/>
      <c r="C29" t="s">
        <v>28</v>
      </c>
      <c r="D29" t="s">
        <v>114</v>
      </c>
      <c r="E29" t="s">
        <v>54</v>
      </c>
      <c r="F29" t="str">
        <f>IF(E29="vin rouge","red wine","white wine")</f>
        <v>white wine</v>
      </c>
      <c r="G29" t="s">
        <v>55</v>
      </c>
      <c r="H29" t="s">
        <v>32</v>
      </c>
      <c r="I29" t="s">
        <v>33</v>
      </c>
      <c r="J29" t="s">
        <v>34</v>
      </c>
      <c r="K29" t="s">
        <v>86</v>
      </c>
      <c r="M29" t="s">
        <v>103</v>
      </c>
      <c r="N29">
        <v>2009</v>
      </c>
      <c r="O29">
        <v>23</v>
      </c>
      <c r="P29" t="s">
        <v>104</v>
      </c>
      <c r="Q29" t="s">
        <v>105</v>
      </c>
      <c r="R29" t="s">
        <v>106</v>
      </c>
      <c r="S29" t="s">
        <v>68</v>
      </c>
      <c r="T29" t="s">
        <v>98</v>
      </c>
      <c r="U29" t="s">
        <v>99</v>
      </c>
      <c r="W29" t="s">
        <v>107</v>
      </c>
      <c r="Z29" s="7" t="s">
        <v>63</v>
      </c>
      <c r="AA29" s="6">
        <v>1100</v>
      </c>
      <c r="AB29" s="6">
        <v>2100</v>
      </c>
    </row>
    <row r="30" spans="1:28">
      <c r="A30" s="3">
        <v>19</v>
      </c>
      <c r="B30" s="4"/>
      <c r="C30" t="s">
        <v>28</v>
      </c>
      <c r="D30" t="s">
        <v>115</v>
      </c>
      <c r="E30" t="s">
        <v>30</v>
      </c>
      <c r="F30" t="str">
        <f>IF(E30="vin rouge","red wine","white wine")</f>
        <v>red wine</v>
      </c>
      <c r="G30" t="s">
        <v>31</v>
      </c>
      <c r="H30" t="s">
        <v>32</v>
      </c>
      <c r="I30" t="s">
        <v>33</v>
      </c>
      <c r="J30" t="s">
        <v>34</v>
      </c>
      <c r="K30" t="s">
        <v>35</v>
      </c>
      <c r="M30" t="s">
        <v>97</v>
      </c>
      <c r="N30">
        <v>2011</v>
      </c>
      <c r="O30">
        <v>12</v>
      </c>
      <c r="P30" t="s">
        <v>37</v>
      </c>
      <c r="Q30" t="s">
        <v>38</v>
      </c>
      <c r="R30" t="s">
        <v>39</v>
      </c>
      <c r="S30" t="s">
        <v>68</v>
      </c>
      <c r="T30" t="s">
        <v>98</v>
      </c>
      <c r="U30" t="s">
        <v>99</v>
      </c>
      <c r="W30" t="s">
        <v>43</v>
      </c>
      <c r="Z30" s="7" t="s">
        <v>63</v>
      </c>
      <c r="AA30" s="6">
        <v>800</v>
      </c>
      <c r="AB30" s="6">
        <v>1800</v>
      </c>
    </row>
    <row r="31" spans="1:28">
      <c r="A31" s="3">
        <v>20</v>
      </c>
      <c r="B31" s="4"/>
      <c r="C31" t="s">
        <v>28</v>
      </c>
      <c r="D31" t="s">
        <v>115</v>
      </c>
      <c r="E31" t="s">
        <v>30</v>
      </c>
      <c r="F31" t="str">
        <f>IF(E31="vin rouge","red wine","white wine")</f>
        <v>red wine</v>
      </c>
      <c r="G31" t="s">
        <v>31</v>
      </c>
      <c r="H31" t="s">
        <v>32</v>
      </c>
      <c r="I31" t="s">
        <v>33</v>
      </c>
      <c r="J31" t="s">
        <v>34</v>
      </c>
      <c r="K31" t="s">
        <v>35</v>
      </c>
      <c r="M31" t="s">
        <v>97</v>
      </c>
      <c r="N31">
        <v>2011</v>
      </c>
      <c r="O31">
        <v>12</v>
      </c>
      <c r="P31" t="s">
        <v>37</v>
      </c>
      <c r="Q31" t="s">
        <v>38</v>
      </c>
      <c r="R31" t="s">
        <v>39</v>
      </c>
      <c r="S31" t="s">
        <v>68</v>
      </c>
      <c r="T31" t="s">
        <v>98</v>
      </c>
      <c r="U31" t="s">
        <v>99</v>
      </c>
      <c r="W31" t="s">
        <v>43</v>
      </c>
      <c r="Z31" s="7" t="s">
        <v>63</v>
      </c>
      <c r="AA31" s="6">
        <v>800</v>
      </c>
      <c r="AB31" s="6">
        <v>1800</v>
      </c>
    </row>
    <row r="32" spans="1:28">
      <c r="A32" s="3">
        <v>21</v>
      </c>
      <c r="B32" s="4"/>
      <c r="C32" t="s">
        <v>28</v>
      </c>
      <c r="D32" t="s">
        <v>116</v>
      </c>
      <c r="E32" t="s">
        <v>54</v>
      </c>
      <c r="F32" t="str">
        <f>IF(E32="vin rouge","red wine","white wine")</f>
        <v>white wine</v>
      </c>
      <c r="G32" t="s">
        <v>55</v>
      </c>
      <c r="H32" t="s">
        <v>32</v>
      </c>
      <c r="I32" t="s">
        <v>33</v>
      </c>
      <c r="J32" t="s">
        <v>34</v>
      </c>
      <c r="K32" t="s">
        <v>117</v>
      </c>
      <c r="M32" t="s">
        <v>118</v>
      </c>
      <c r="N32">
        <v>2012</v>
      </c>
      <c r="O32">
        <v>24</v>
      </c>
      <c r="P32" t="s">
        <v>37</v>
      </c>
      <c r="Q32" t="s">
        <v>38</v>
      </c>
      <c r="R32" t="s">
        <v>39</v>
      </c>
      <c r="S32" t="s">
        <v>73</v>
      </c>
      <c r="T32" t="s">
        <v>98</v>
      </c>
      <c r="U32" t="s">
        <v>99</v>
      </c>
      <c r="W32" t="s">
        <v>43</v>
      </c>
      <c r="Z32" s="7" t="s">
        <v>63</v>
      </c>
      <c r="AA32" s="6">
        <v>500</v>
      </c>
      <c r="AB32" s="6">
        <v>1500</v>
      </c>
    </row>
    <row r="33" spans="1:28">
      <c r="A33" s="3">
        <v>22</v>
      </c>
      <c r="B33" s="4"/>
      <c r="C33" t="s">
        <v>28</v>
      </c>
      <c r="D33" t="s">
        <v>119</v>
      </c>
      <c r="E33" t="s">
        <v>30</v>
      </c>
      <c r="F33" t="str">
        <f>IF(E33="vin rouge","red wine","white wine")</f>
        <v>red wine</v>
      </c>
      <c r="G33" t="s">
        <v>31</v>
      </c>
      <c r="H33" t="s">
        <v>32</v>
      </c>
      <c r="I33" t="s">
        <v>33</v>
      </c>
      <c r="J33" t="s">
        <v>34</v>
      </c>
      <c r="K33" t="s">
        <v>35</v>
      </c>
      <c r="M33" t="s">
        <v>120</v>
      </c>
      <c r="N33">
        <v>2013</v>
      </c>
      <c r="O33">
        <v>18</v>
      </c>
      <c r="P33" t="s">
        <v>37</v>
      </c>
      <c r="Q33" t="s">
        <v>38</v>
      </c>
      <c r="R33" t="s">
        <v>39</v>
      </c>
      <c r="S33" t="s">
        <v>121</v>
      </c>
      <c r="T33" t="s">
        <v>98</v>
      </c>
      <c r="U33" t="s">
        <v>99</v>
      </c>
      <c r="W33" t="s">
        <v>43</v>
      </c>
      <c r="Z33" s="7" t="s">
        <v>63</v>
      </c>
      <c r="AA33" s="6">
        <v>750</v>
      </c>
      <c r="AB33" s="6">
        <v>1750</v>
      </c>
    </row>
    <row r="34" spans="1:28">
      <c r="A34" s="3">
        <v>23</v>
      </c>
      <c r="B34" s="4"/>
      <c r="C34" t="s">
        <v>28</v>
      </c>
      <c r="D34" t="s">
        <v>122</v>
      </c>
      <c r="E34" t="s">
        <v>30</v>
      </c>
      <c r="F34" t="str">
        <f>IF(E34="vin rouge","red wine","white wine")</f>
        <v>red wine</v>
      </c>
      <c r="G34" t="s">
        <v>31</v>
      </c>
      <c r="H34" t="s">
        <v>32</v>
      </c>
      <c r="I34" t="s">
        <v>33</v>
      </c>
      <c r="J34" t="s">
        <v>34</v>
      </c>
      <c r="K34" t="s">
        <v>35</v>
      </c>
      <c r="M34" t="s">
        <v>120</v>
      </c>
      <c r="N34">
        <v>2013</v>
      </c>
      <c r="O34">
        <v>24</v>
      </c>
      <c r="P34" t="s">
        <v>37</v>
      </c>
      <c r="Q34" t="s">
        <v>38</v>
      </c>
      <c r="R34" t="s">
        <v>39</v>
      </c>
      <c r="S34" t="s">
        <v>121</v>
      </c>
      <c r="T34" t="s">
        <v>98</v>
      </c>
      <c r="U34" t="s">
        <v>99</v>
      </c>
      <c r="W34" t="s">
        <v>43</v>
      </c>
      <c r="Z34" s="7" t="s">
        <v>63</v>
      </c>
      <c r="AA34" s="6">
        <v>800</v>
      </c>
      <c r="AB34" s="6">
        <v>1800</v>
      </c>
    </row>
    <row r="35" spans="1:28">
      <c r="A35" s="3">
        <v>24</v>
      </c>
      <c r="B35" s="4"/>
      <c r="C35" t="s">
        <v>28</v>
      </c>
      <c r="D35" t="s">
        <v>122</v>
      </c>
      <c r="E35" t="s">
        <v>30</v>
      </c>
      <c r="F35" t="str">
        <f>IF(E35="vin rouge","red wine","white wine")</f>
        <v>red wine</v>
      </c>
      <c r="G35" t="s">
        <v>31</v>
      </c>
      <c r="H35" t="s">
        <v>32</v>
      </c>
      <c r="I35" t="s">
        <v>33</v>
      </c>
      <c r="J35" t="s">
        <v>34</v>
      </c>
      <c r="K35" t="s">
        <v>35</v>
      </c>
      <c r="M35" t="s">
        <v>120</v>
      </c>
      <c r="N35">
        <v>2013</v>
      </c>
      <c r="O35">
        <v>24</v>
      </c>
      <c r="P35" t="s">
        <v>37</v>
      </c>
      <c r="Q35" t="s">
        <v>38</v>
      </c>
      <c r="R35" t="s">
        <v>39</v>
      </c>
      <c r="S35" t="s">
        <v>121</v>
      </c>
      <c r="T35" t="s">
        <v>98</v>
      </c>
      <c r="U35" t="s">
        <v>99</v>
      </c>
      <c r="W35" t="s">
        <v>43</v>
      </c>
      <c r="Z35" s="7" t="s">
        <v>63</v>
      </c>
      <c r="AA35" s="6">
        <v>800</v>
      </c>
      <c r="AB35" s="6">
        <v>1800</v>
      </c>
    </row>
    <row r="36" spans="1:28">
      <c r="A36" s="3">
        <v>25</v>
      </c>
      <c r="B36" s="4"/>
      <c r="C36" t="s">
        <v>28</v>
      </c>
      <c r="D36" t="s">
        <v>123</v>
      </c>
      <c r="E36" t="s">
        <v>30</v>
      </c>
      <c r="F36" t="str">
        <f>IF(E36="vin rouge","red wine","white wine")</f>
        <v>red wine</v>
      </c>
      <c r="G36" t="s">
        <v>31</v>
      </c>
      <c r="H36" t="s">
        <v>32</v>
      </c>
      <c r="I36" t="s">
        <v>33</v>
      </c>
      <c r="J36" t="s">
        <v>34</v>
      </c>
      <c r="K36" t="s">
        <v>35</v>
      </c>
      <c r="M36" t="s">
        <v>124</v>
      </c>
      <c r="N36">
        <v>2014</v>
      </c>
      <c r="O36">
        <v>1</v>
      </c>
      <c r="P36" t="s">
        <v>37</v>
      </c>
      <c r="Q36" t="s">
        <v>38</v>
      </c>
      <c r="R36" t="s">
        <v>39</v>
      </c>
      <c r="S36" t="s">
        <v>68</v>
      </c>
      <c r="T36" t="s">
        <v>81</v>
      </c>
      <c r="U36" t="s">
        <v>75</v>
      </c>
      <c r="W36" t="s">
        <v>43</v>
      </c>
      <c r="Z36" s="7" t="s">
        <v>63</v>
      </c>
      <c r="AA36" s="6">
        <v>7000</v>
      </c>
      <c r="AB36" s="6">
        <v>17000</v>
      </c>
    </row>
    <row r="37" spans="1:28">
      <c r="A37" s="3">
        <v>26</v>
      </c>
      <c r="B37" s="4"/>
      <c r="C37" t="s">
        <v>28</v>
      </c>
      <c r="D37" t="s">
        <v>125</v>
      </c>
      <c r="E37" t="s">
        <v>30</v>
      </c>
      <c r="F37" t="str">
        <f>IF(E37="vin rouge","red wine","white wine")</f>
        <v>red wine</v>
      </c>
      <c r="G37" t="s">
        <v>31</v>
      </c>
      <c r="H37" t="s">
        <v>32</v>
      </c>
      <c r="I37" t="s">
        <v>33</v>
      </c>
      <c r="J37" t="s">
        <v>34</v>
      </c>
      <c r="K37" t="s">
        <v>35</v>
      </c>
      <c r="M37" t="s">
        <v>120</v>
      </c>
      <c r="N37">
        <v>2014</v>
      </c>
      <c r="O37">
        <v>24</v>
      </c>
      <c r="P37" t="s">
        <v>37</v>
      </c>
      <c r="Q37" t="s">
        <v>38</v>
      </c>
      <c r="R37" t="s">
        <v>39</v>
      </c>
      <c r="S37" t="s">
        <v>121</v>
      </c>
      <c r="T37" t="s">
        <v>98</v>
      </c>
      <c r="U37" t="s">
        <v>99</v>
      </c>
      <c r="W37" t="s">
        <v>43</v>
      </c>
      <c r="Z37" s="7" t="s">
        <v>63</v>
      </c>
      <c r="AA37" s="6">
        <v>1100</v>
      </c>
      <c r="AB37" s="6">
        <v>2100</v>
      </c>
    </row>
    <row r="38" spans="1:28">
      <c r="A38" s="3">
        <v>27</v>
      </c>
      <c r="B38" s="4"/>
      <c r="C38" t="s">
        <v>28</v>
      </c>
      <c r="D38" t="s">
        <v>125</v>
      </c>
      <c r="E38" t="s">
        <v>30</v>
      </c>
      <c r="F38" t="str">
        <f>IF(E38="vin rouge","red wine","white wine")</f>
        <v>red wine</v>
      </c>
      <c r="G38" t="s">
        <v>31</v>
      </c>
      <c r="H38" t="s">
        <v>32</v>
      </c>
      <c r="I38" t="s">
        <v>33</v>
      </c>
      <c r="J38" t="s">
        <v>34</v>
      </c>
      <c r="K38" t="s">
        <v>35</v>
      </c>
      <c r="M38" t="s">
        <v>120</v>
      </c>
      <c r="N38">
        <v>2014</v>
      </c>
      <c r="O38">
        <v>24</v>
      </c>
      <c r="P38" t="s">
        <v>37</v>
      </c>
      <c r="Q38" t="s">
        <v>38</v>
      </c>
      <c r="R38" t="s">
        <v>39</v>
      </c>
      <c r="S38" t="s">
        <v>121</v>
      </c>
      <c r="T38" t="s">
        <v>98</v>
      </c>
      <c r="U38" t="s">
        <v>99</v>
      </c>
      <c r="W38" t="s">
        <v>43</v>
      </c>
      <c r="Z38" s="7" t="s">
        <v>63</v>
      </c>
      <c r="AA38" s="6">
        <v>1100</v>
      </c>
      <c r="AB38" s="6">
        <v>2100</v>
      </c>
    </row>
    <row r="39" spans="1:28">
      <c r="A39" s="3">
        <v>28</v>
      </c>
      <c r="B39" s="4"/>
      <c r="C39" t="s">
        <v>28</v>
      </c>
      <c r="D39" t="s">
        <v>126</v>
      </c>
      <c r="E39" t="s">
        <v>30</v>
      </c>
      <c r="F39" t="str">
        <f>IF(E39="vin rouge","red wine","white wine")</f>
        <v>red wine</v>
      </c>
      <c r="G39" t="s">
        <v>31</v>
      </c>
      <c r="H39" t="s">
        <v>32</v>
      </c>
      <c r="I39" t="s">
        <v>33</v>
      </c>
      <c r="J39" t="s">
        <v>34</v>
      </c>
      <c r="K39" t="s">
        <v>35</v>
      </c>
      <c r="M39" t="s">
        <v>120</v>
      </c>
      <c r="N39">
        <v>2014</v>
      </c>
      <c r="O39">
        <v>24</v>
      </c>
      <c r="P39" t="s">
        <v>37</v>
      </c>
      <c r="Q39" t="s">
        <v>38</v>
      </c>
      <c r="R39" t="s">
        <v>39</v>
      </c>
      <c r="S39" t="s">
        <v>121</v>
      </c>
      <c r="T39" t="s">
        <v>98</v>
      </c>
      <c r="U39" t="s">
        <v>99</v>
      </c>
      <c r="W39" t="s">
        <v>43</v>
      </c>
      <c r="Z39" s="7" t="s">
        <v>63</v>
      </c>
      <c r="AA39" s="6">
        <v>800</v>
      </c>
      <c r="AB39" s="6">
        <v>1800</v>
      </c>
    </row>
    <row r="40" spans="1:28">
      <c r="A40" s="3">
        <v>29</v>
      </c>
      <c r="B40" s="4"/>
      <c r="C40" t="s">
        <v>28</v>
      </c>
      <c r="D40" t="s">
        <v>126</v>
      </c>
      <c r="E40" t="s">
        <v>30</v>
      </c>
      <c r="F40" t="str">
        <f>IF(E40="vin rouge","red wine","white wine")</f>
        <v>red wine</v>
      </c>
      <c r="G40" t="s">
        <v>31</v>
      </c>
      <c r="H40" t="s">
        <v>32</v>
      </c>
      <c r="I40" t="s">
        <v>33</v>
      </c>
      <c r="J40" t="s">
        <v>34</v>
      </c>
      <c r="K40" t="s">
        <v>35</v>
      </c>
      <c r="M40" t="s">
        <v>120</v>
      </c>
      <c r="N40">
        <v>2014</v>
      </c>
      <c r="O40">
        <v>24</v>
      </c>
      <c r="P40" t="s">
        <v>37</v>
      </c>
      <c r="Q40" t="s">
        <v>38</v>
      </c>
      <c r="R40" t="s">
        <v>39</v>
      </c>
      <c r="S40" t="s">
        <v>121</v>
      </c>
      <c r="T40" t="s">
        <v>98</v>
      </c>
      <c r="U40" t="s">
        <v>99</v>
      </c>
      <c r="W40" t="s">
        <v>43</v>
      </c>
      <c r="Z40" s="7" t="s">
        <v>63</v>
      </c>
      <c r="AA40" s="6">
        <v>800</v>
      </c>
      <c r="AB40" s="6">
        <v>1800</v>
      </c>
    </row>
    <row r="41" spans="1:28">
      <c r="A41" s="3">
        <v>30</v>
      </c>
      <c r="B41" s="4"/>
      <c r="C41" t="s">
        <v>28</v>
      </c>
      <c r="D41" t="s">
        <v>127</v>
      </c>
      <c r="E41" t="s">
        <v>54</v>
      </c>
      <c r="F41" t="str">
        <f>IF(E41="vin rouge","red wine","white wine")</f>
        <v>white wine</v>
      </c>
      <c r="G41" t="s">
        <v>55</v>
      </c>
      <c r="H41" t="s">
        <v>32</v>
      </c>
      <c r="I41" t="s">
        <v>33</v>
      </c>
      <c r="J41" t="s">
        <v>34</v>
      </c>
      <c r="K41" t="s">
        <v>86</v>
      </c>
      <c r="M41" t="s">
        <v>103</v>
      </c>
      <c r="N41">
        <v>2014</v>
      </c>
      <c r="O41">
        <v>6</v>
      </c>
      <c r="P41" t="s">
        <v>37</v>
      </c>
      <c r="Q41" t="s">
        <v>38</v>
      </c>
      <c r="R41" t="s">
        <v>39</v>
      </c>
      <c r="S41" t="s">
        <v>68</v>
      </c>
      <c r="T41" t="s">
        <v>98</v>
      </c>
      <c r="U41" t="s">
        <v>99</v>
      </c>
      <c r="W41" t="s">
        <v>43</v>
      </c>
      <c r="Z41" s="7" t="s">
        <v>63</v>
      </c>
      <c r="AA41" s="6">
        <v>600</v>
      </c>
      <c r="AB41" s="6">
        <v>1100</v>
      </c>
    </row>
    <row r="42" spans="1:28">
      <c r="A42" s="3">
        <v>31</v>
      </c>
      <c r="B42" s="4"/>
      <c r="C42" t="s">
        <v>28</v>
      </c>
      <c r="D42" t="s">
        <v>127</v>
      </c>
      <c r="E42" t="s">
        <v>54</v>
      </c>
      <c r="F42" t="str">
        <f>IF(E42="vin rouge","red wine","white wine")</f>
        <v>white wine</v>
      </c>
      <c r="G42" t="s">
        <v>55</v>
      </c>
      <c r="H42" t="s">
        <v>32</v>
      </c>
      <c r="I42" t="s">
        <v>33</v>
      </c>
      <c r="J42" t="s">
        <v>34</v>
      </c>
      <c r="K42" t="s">
        <v>86</v>
      </c>
      <c r="M42" t="s">
        <v>103</v>
      </c>
      <c r="N42">
        <v>2014</v>
      </c>
      <c r="O42">
        <v>6</v>
      </c>
      <c r="P42" t="s">
        <v>108</v>
      </c>
      <c r="Q42" t="s">
        <v>108</v>
      </c>
      <c r="R42" t="s">
        <v>109</v>
      </c>
      <c r="S42" t="s">
        <v>68</v>
      </c>
      <c r="T42" t="s">
        <v>98</v>
      </c>
      <c r="U42" t="s">
        <v>99</v>
      </c>
      <c r="W42" s="7" t="s">
        <v>110</v>
      </c>
      <c r="Z42" s="7" t="s">
        <v>63</v>
      </c>
      <c r="AA42" s="6">
        <v>1200</v>
      </c>
      <c r="AB42" s="6">
        <v>2200</v>
      </c>
    </row>
    <row r="43" spans="1:28">
      <c r="A43" s="3">
        <v>32</v>
      </c>
      <c r="B43" s="4"/>
      <c r="C43" t="s">
        <v>28</v>
      </c>
      <c r="D43" t="s">
        <v>128</v>
      </c>
      <c r="E43" t="s">
        <v>54</v>
      </c>
      <c r="F43" t="str">
        <f>IF(E43="vin rouge","red wine","white wine")</f>
        <v>white wine</v>
      </c>
      <c r="G43" t="s">
        <v>55</v>
      </c>
      <c r="H43" t="s">
        <v>32</v>
      </c>
      <c r="I43" t="s">
        <v>33</v>
      </c>
      <c r="J43" t="s">
        <v>34</v>
      </c>
      <c r="K43" t="s">
        <v>86</v>
      </c>
      <c r="M43" t="s">
        <v>103</v>
      </c>
      <c r="N43">
        <v>2015</v>
      </c>
      <c r="O43">
        <v>12</v>
      </c>
      <c r="P43" t="s">
        <v>37</v>
      </c>
      <c r="Q43" t="s">
        <v>38</v>
      </c>
      <c r="R43" t="s">
        <v>39</v>
      </c>
      <c r="S43" t="s">
        <v>68</v>
      </c>
      <c r="T43" t="s">
        <v>98</v>
      </c>
      <c r="U43" t="s">
        <v>99</v>
      </c>
      <c r="W43" t="s">
        <v>43</v>
      </c>
      <c r="Z43" s="7" t="s">
        <v>63</v>
      </c>
      <c r="AA43" s="6">
        <v>1400</v>
      </c>
      <c r="AB43" s="6">
        <v>2400</v>
      </c>
    </row>
    <row r="44" spans="1:28">
      <c r="A44" s="3">
        <v>33</v>
      </c>
      <c r="B44" s="4"/>
      <c r="C44" t="s">
        <v>28</v>
      </c>
      <c r="D44" t="s">
        <v>128</v>
      </c>
      <c r="E44" t="s">
        <v>54</v>
      </c>
      <c r="F44" t="str">
        <f>IF(E44="vin rouge","red wine","white wine")</f>
        <v>white wine</v>
      </c>
      <c r="G44" t="s">
        <v>55</v>
      </c>
      <c r="H44" t="s">
        <v>32</v>
      </c>
      <c r="I44" t="s">
        <v>33</v>
      </c>
      <c r="J44" t="s">
        <v>34</v>
      </c>
      <c r="K44" t="s">
        <v>86</v>
      </c>
      <c r="M44" t="s">
        <v>103</v>
      </c>
      <c r="N44">
        <v>2015</v>
      </c>
      <c r="O44">
        <v>12</v>
      </c>
      <c r="P44" t="s">
        <v>37</v>
      </c>
      <c r="Q44" t="s">
        <v>38</v>
      </c>
      <c r="R44" t="s">
        <v>39</v>
      </c>
      <c r="S44" t="s">
        <v>68</v>
      </c>
      <c r="T44" t="s">
        <v>98</v>
      </c>
      <c r="U44" t="s">
        <v>99</v>
      </c>
      <c r="W44" t="s">
        <v>43</v>
      </c>
      <c r="Z44" s="7" t="s">
        <v>63</v>
      </c>
      <c r="AA44" s="6">
        <v>1400</v>
      </c>
      <c r="AB44" s="6">
        <v>2400</v>
      </c>
    </row>
    <row r="45" spans="1:28">
      <c r="A45" s="3">
        <v>34</v>
      </c>
      <c r="B45" s="4"/>
      <c r="C45" t="s">
        <v>28</v>
      </c>
      <c r="D45" t="s">
        <v>129</v>
      </c>
      <c r="E45" t="s">
        <v>30</v>
      </c>
      <c r="F45" t="str">
        <f>IF(E45="vin rouge","red wine","white wine")</f>
        <v>red wine</v>
      </c>
      <c r="G45" t="s">
        <v>31</v>
      </c>
      <c r="H45" t="s">
        <v>32</v>
      </c>
      <c r="I45" t="s">
        <v>33</v>
      </c>
      <c r="J45" t="s">
        <v>34</v>
      </c>
      <c r="K45" t="s">
        <v>35</v>
      </c>
      <c r="M45" t="s">
        <v>124</v>
      </c>
      <c r="N45">
        <v>2016</v>
      </c>
      <c r="O45">
        <v>1</v>
      </c>
      <c r="P45" t="s">
        <v>37</v>
      </c>
      <c r="Q45" t="s">
        <v>38</v>
      </c>
      <c r="R45" t="s">
        <v>39</v>
      </c>
      <c r="S45" t="s">
        <v>68</v>
      </c>
      <c r="T45" t="s">
        <v>81</v>
      </c>
      <c r="U45" t="s">
        <v>75</v>
      </c>
      <c r="W45" t="s">
        <v>43</v>
      </c>
      <c r="Z45" s="7" t="s">
        <v>63</v>
      </c>
      <c r="AA45" s="6">
        <v>7000</v>
      </c>
      <c r="AB45" s="6">
        <v>17000</v>
      </c>
    </row>
    <row r="46" spans="1:28">
      <c r="A46" s="3">
        <v>35</v>
      </c>
      <c r="B46" s="4"/>
      <c r="C46" t="s">
        <v>28</v>
      </c>
      <c r="D46" t="s">
        <v>130</v>
      </c>
      <c r="E46" t="s">
        <v>54</v>
      </c>
      <c r="F46" t="str">
        <f>IF(E46="vin rouge","red wine","white wine")</f>
        <v>white wine</v>
      </c>
      <c r="G46" t="s">
        <v>55</v>
      </c>
      <c r="H46" t="s">
        <v>32</v>
      </c>
      <c r="I46" t="s">
        <v>33</v>
      </c>
      <c r="J46" t="s">
        <v>34</v>
      </c>
      <c r="K46" t="s">
        <v>86</v>
      </c>
      <c r="M46" t="s">
        <v>103</v>
      </c>
      <c r="N46">
        <v>2016</v>
      </c>
      <c r="O46">
        <v>3</v>
      </c>
      <c r="P46" t="s">
        <v>108</v>
      </c>
      <c r="Q46" t="s">
        <v>108</v>
      </c>
      <c r="R46" t="s">
        <v>109</v>
      </c>
      <c r="S46" t="s">
        <v>68</v>
      </c>
      <c r="T46" t="s">
        <v>98</v>
      </c>
      <c r="U46" t="s">
        <v>99</v>
      </c>
      <c r="W46" s="7" t="s">
        <v>110</v>
      </c>
      <c r="Z46" s="7" t="s">
        <v>63</v>
      </c>
      <c r="AA46" s="6">
        <v>700</v>
      </c>
      <c r="AB46" s="6">
        <v>1700</v>
      </c>
    </row>
    <row r="47" spans="1:28">
      <c r="A47" s="3">
        <v>36</v>
      </c>
      <c r="B47" s="4"/>
      <c r="C47" t="s">
        <v>28</v>
      </c>
      <c r="D47" t="s">
        <v>130</v>
      </c>
      <c r="E47" t="s">
        <v>54</v>
      </c>
      <c r="F47" t="str">
        <f>IF(E47="vin rouge","red wine","white wine")</f>
        <v>white wine</v>
      </c>
      <c r="G47" t="s">
        <v>55</v>
      </c>
      <c r="H47" t="s">
        <v>32</v>
      </c>
      <c r="I47" t="s">
        <v>33</v>
      </c>
      <c r="J47" t="s">
        <v>34</v>
      </c>
      <c r="K47" t="s">
        <v>86</v>
      </c>
      <c r="M47" t="s">
        <v>103</v>
      </c>
      <c r="N47">
        <v>2016</v>
      </c>
      <c r="O47">
        <v>12</v>
      </c>
      <c r="P47" t="s">
        <v>37</v>
      </c>
      <c r="Q47" t="s">
        <v>38</v>
      </c>
      <c r="R47" s="5" t="s">
        <v>39</v>
      </c>
      <c r="S47" t="s">
        <v>68</v>
      </c>
      <c r="T47" t="s">
        <v>98</v>
      </c>
      <c r="U47" t="s">
        <v>99</v>
      </c>
      <c r="W47" t="s">
        <v>43</v>
      </c>
      <c r="Z47" t="s">
        <v>63</v>
      </c>
      <c r="AA47" s="6">
        <v>1400</v>
      </c>
      <c r="AB47" s="6">
        <v>2400</v>
      </c>
    </row>
    <row r="48" spans="1:28">
      <c r="A48" s="3">
        <v>37</v>
      </c>
      <c r="B48" s="4"/>
      <c r="C48" t="s">
        <v>28</v>
      </c>
      <c r="D48" t="s">
        <v>131</v>
      </c>
      <c r="E48" t="s">
        <v>30</v>
      </c>
      <c r="F48" t="str">
        <f>IF(E48="vin rouge","red wine","white wine")</f>
        <v>red wine</v>
      </c>
      <c r="G48" t="s">
        <v>31</v>
      </c>
      <c r="H48" t="s">
        <v>32</v>
      </c>
      <c r="I48" t="s">
        <v>132</v>
      </c>
      <c r="J48" t="s">
        <v>133</v>
      </c>
      <c r="K48" t="s">
        <v>134</v>
      </c>
      <c r="M48" t="s">
        <v>135</v>
      </c>
      <c r="N48">
        <v>1923</v>
      </c>
      <c r="O48">
        <v>1</v>
      </c>
      <c r="P48" t="s">
        <v>37</v>
      </c>
      <c r="Q48" t="s">
        <v>38</v>
      </c>
      <c r="R48" s="5" t="s">
        <v>39</v>
      </c>
      <c r="S48" t="s">
        <v>40</v>
      </c>
      <c r="T48" t="s">
        <v>136</v>
      </c>
      <c r="U48" t="s">
        <v>137</v>
      </c>
      <c r="W48" t="s">
        <v>43</v>
      </c>
      <c r="Z48" t="s">
        <v>44</v>
      </c>
      <c r="AA48" s="6">
        <v>200</v>
      </c>
      <c r="AB48" s="6">
        <v>700</v>
      </c>
    </row>
    <row r="49" spans="1:28">
      <c r="A49" s="3">
        <v>38</v>
      </c>
      <c r="B49" s="4"/>
      <c r="C49" t="s">
        <v>28</v>
      </c>
      <c r="D49" t="s">
        <v>138</v>
      </c>
      <c r="E49" t="s">
        <v>30</v>
      </c>
      <c r="F49" t="str">
        <f>IF(E49="vin rouge","red wine","white wine")</f>
        <v>red wine</v>
      </c>
      <c r="G49" t="s">
        <v>31</v>
      </c>
      <c r="H49" t="s">
        <v>32</v>
      </c>
      <c r="I49" t="s">
        <v>132</v>
      </c>
      <c r="J49" t="s">
        <v>133</v>
      </c>
      <c r="K49" t="s">
        <v>134</v>
      </c>
      <c r="M49" t="s">
        <v>139</v>
      </c>
      <c r="N49">
        <v>1959</v>
      </c>
      <c r="O49">
        <v>2</v>
      </c>
      <c r="P49" t="s">
        <v>37</v>
      </c>
      <c r="Q49" t="s">
        <v>38</v>
      </c>
      <c r="R49" s="5" t="s">
        <v>39</v>
      </c>
      <c r="S49" t="s">
        <v>40</v>
      </c>
      <c r="T49" t="s">
        <v>140</v>
      </c>
      <c r="U49" t="s">
        <v>141</v>
      </c>
      <c r="W49" t="s">
        <v>43</v>
      </c>
      <c r="Z49" t="s">
        <v>63</v>
      </c>
      <c r="AA49" s="6">
        <v>3200</v>
      </c>
      <c r="AB49" s="6">
        <v>6200</v>
      </c>
    </row>
    <row r="50" spans="1:28">
      <c r="A50" s="3">
        <v>39</v>
      </c>
      <c r="B50" s="4"/>
      <c r="C50" t="s">
        <v>28</v>
      </c>
      <c r="D50" t="s">
        <v>142</v>
      </c>
      <c r="E50" t="s">
        <v>30</v>
      </c>
      <c r="F50" t="str">
        <f>IF(E50="vin rouge","red wine","white wine")</f>
        <v>red wine</v>
      </c>
      <c r="G50" t="s">
        <v>31</v>
      </c>
      <c r="H50" t="s">
        <v>32</v>
      </c>
      <c r="I50" t="s">
        <v>132</v>
      </c>
      <c r="J50" t="s">
        <v>133</v>
      </c>
      <c r="K50" t="s">
        <v>143</v>
      </c>
      <c r="M50" t="s">
        <v>144</v>
      </c>
      <c r="N50">
        <v>1961</v>
      </c>
      <c r="O50">
        <v>1</v>
      </c>
      <c r="P50" t="s">
        <v>108</v>
      </c>
      <c r="Q50" t="s">
        <v>108</v>
      </c>
      <c r="R50" s="5" t="s">
        <v>109</v>
      </c>
      <c r="S50" t="s">
        <v>40</v>
      </c>
      <c r="T50" t="s">
        <v>145</v>
      </c>
      <c r="U50" t="s">
        <v>99</v>
      </c>
      <c r="W50" t="s">
        <v>110</v>
      </c>
      <c r="Z50" t="s">
        <v>63</v>
      </c>
      <c r="AA50" s="6">
        <v>1500</v>
      </c>
      <c r="AB50" s="6">
        <v>4500</v>
      </c>
    </row>
    <row r="51" spans="1:28">
      <c r="A51" s="3">
        <v>40</v>
      </c>
      <c r="B51" s="4"/>
      <c r="C51" t="s">
        <v>28</v>
      </c>
      <c r="D51" t="s">
        <v>146</v>
      </c>
      <c r="E51" t="s">
        <v>30</v>
      </c>
      <c r="F51" t="str">
        <f>IF(E51="vin rouge","red wine","white wine")</f>
        <v>red wine</v>
      </c>
      <c r="G51" t="s">
        <v>31</v>
      </c>
      <c r="H51" t="s">
        <v>32</v>
      </c>
      <c r="I51" t="s">
        <v>132</v>
      </c>
      <c r="J51" t="s">
        <v>133</v>
      </c>
      <c r="K51" t="s">
        <v>147</v>
      </c>
      <c r="M51" t="s">
        <v>148</v>
      </c>
      <c r="N51">
        <v>1961</v>
      </c>
      <c r="O51">
        <v>1</v>
      </c>
      <c r="P51" t="s">
        <v>37</v>
      </c>
      <c r="Q51" t="s">
        <v>38</v>
      </c>
      <c r="R51" s="5" t="s">
        <v>39</v>
      </c>
      <c r="S51" t="s">
        <v>40</v>
      </c>
      <c r="T51" t="s">
        <v>149</v>
      </c>
      <c r="U51" t="s">
        <v>150</v>
      </c>
      <c r="W51" t="s">
        <v>43</v>
      </c>
      <c r="Z51" t="s">
        <v>63</v>
      </c>
      <c r="AA51" s="6">
        <v>600</v>
      </c>
      <c r="AB51" s="6">
        <v>1100</v>
      </c>
    </row>
    <row r="52" spans="1:28">
      <c r="A52" s="3">
        <v>41</v>
      </c>
      <c r="B52" s="4"/>
      <c r="C52" t="s">
        <v>28</v>
      </c>
      <c r="D52" t="s">
        <v>151</v>
      </c>
      <c r="E52" t="s">
        <v>30</v>
      </c>
      <c r="F52" t="str">
        <f>IF(E52="vin rouge","red wine","white wine")</f>
        <v>red wine</v>
      </c>
      <c r="G52" t="s">
        <v>31</v>
      </c>
      <c r="H52" t="s">
        <v>32</v>
      </c>
      <c r="I52" t="s">
        <v>132</v>
      </c>
      <c r="J52" t="s">
        <v>133</v>
      </c>
      <c r="K52" t="s">
        <v>152</v>
      </c>
      <c r="M52" t="s">
        <v>153</v>
      </c>
      <c r="N52">
        <v>1980</v>
      </c>
      <c r="O52">
        <v>3</v>
      </c>
      <c r="P52" t="s">
        <v>37</v>
      </c>
      <c r="Q52" t="s">
        <v>38</v>
      </c>
      <c r="R52" s="5" t="s">
        <v>39</v>
      </c>
      <c r="S52" t="s">
        <v>40</v>
      </c>
      <c r="T52" t="s">
        <v>154</v>
      </c>
      <c r="U52" t="s">
        <v>155</v>
      </c>
      <c r="W52" t="s">
        <v>43</v>
      </c>
      <c r="Z52" t="s">
        <v>63</v>
      </c>
      <c r="AA52" s="6">
        <v>600</v>
      </c>
      <c r="AB52" s="6">
        <v>1100</v>
      </c>
    </row>
    <row r="53" spans="1:28">
      <c r="A53" s="8">
        <v>42</v>
      </c>
      <c r="B53" s="9"/>
      <c r="C53" s="10" t="s">
        <v>28</v>
      </c>
      <c r="D53" s="10" t="s">
        <v>156</v>
      </c>
      <c r="E53" s="10" t="s">
        <v>30</v>
      </c>
      <c r="F53" s="10" t="str">
        <f>IF(E53="vin rouge","red wine","white wine")</f>
        <v>red wine</v>
      </c>
      <c r="G53" s="10" t="s">
        <v>31</v>
      </c>
      <c r="H53" s="10" t="s">
        <v>32</v>
      </c>
      <c r="I53" s="10" t="s">
        <v>132</v>
      </c>
      <c r="J53" s="10" t="s">
        <v>133</v>
      </c>
      <c r="K53" s="10"/>
      <c r="L53" s="10"/>
      <c r="M53" s="10"/>
      <c r="N53" s="10"/>
      <c r="O53" s="10">
        <f>SUM(O54:O55)</f>
        <v>2</v>
      </c>
      <c r="P53" s="10" t="s">
        <v>37</v>
      </c>
      <c r="Q53" s="10" t="s">
        <v>38</v>
      </c>
      <c r="R53" s="11" t="s">
        <v>39</v>
      </c>
      <c r="S53" s="10"/>
      <c r="T53" s="10"/>
      <c r="U53" s="10"/>
      <c r="V53" s="10"/>
      <c r="W53" s="10" t="s">
        <v>43</v>
      </c>
      <c r="X53" s="10"/>
      <c r="Y53" s="10"/>
      <c r="Z53" s="10" t="s">
        <v>44</v>
      </c>
      <c r="AA53" s="12">
        <v>1500</v>
      </c>
      <c r="AB53" s="12">
        <v>2500</v>
      </c>
    </row>
    <row r="54" spans="1:28">
      <c r="A54" s="3" t="str">
        <f>LEFT(B54,2)</f>
        <v>42</v>
      </c>
      <c r="B54" s="4" t="s">
        <v>157</v>
      </c>
      <c r="C54" t="s">
        <v>28</v>
      </c>
      <c r="D54" t="s">
        <v>158</v>
      </c>
      <c r="E54" t="s">
        <v>30</v>
      </c>
      <c r="F54" t="str">
        <f>IF(E54="vin rouge","red wine","white wine")</f>
        <v>red wine</v>
      </c>
      <c r="G54" t="s">
        <v>31</v>
      </c>
      <c r="H54" t="s">
        <v>32</v>
      </c>
      <c r="I54" t="s">
        <v>132</v>
      </c>
      <c r="J54" t="s">
        <v>133</v>
      </c>
      <c r="K54" t="s">
        <v>143</v>
      </c>
      <c r="M54" t="s">
        <v>144</v>
      </c>
      <c r="N54">
        <v>1982</v>
      </c>
      <c r="O54">
        <v>1</v>
      </c>
      <c r="P54" t="s">
        <v>37</v>
      </c>
      <c r="Q54" t="s">
        <v>38</v>
      </c>
      <c r="R54" s="5" t="s">
        <v>39</v>
      </c>
      <c r="S54" t="s">
        <v>40</v>
      </c>
      <c r="T54" t="s">
        <v>159</v>
      </c>
      <c r="U54" t="s">
        <v>160</v>
      </c>
      <c r="W54" t="s">
        <v>43</v>
      </c>
      <c r="AA54" s="6"/>
      <c r="AB54" s="6"/>
    </row>
    <row r="55" spans="1:28">
      <c r="A55" s="3" t="str">
        <f>LEFT(B55,2)</f>
        <v>42</v>
      </c>
      <c r="B55" s="4" t="s">
        <v>161</v>
      </c>
      <c r="C55" t="s">
        <v>28</v>
      </c>
      <c r="D55" t="s">
        <v>162</v>
      </c>
      <c r="E55" t="s">
        <v>30</v>
      </c>
      <c r="F55" t="str">
        <f>IF(E55="vin rouge","red wine","white wine")</f>
        <v>red wine</v>
      </c>
      <c r="G55" t="s">
        <v>31</v>
      </c>
      <c r="H55" t="s">
        <v>32</v>
      </c>
      <c r="I55" t="s">
        <v>132</v>
      </c>
      <c r="J55" t="s">
        <v>133</v>
      </c>
      <c r="K55" t="s">
        <v>143</v>
      </c>
      <c r="M55" t="s">
        <v>163</v>
      </c>
      <c r="N55">
        <v>1982</v>
      </c>
      <c r="O55">
        <v>1</v>
      </c>
      <c r="P55" t="s">
        <v>37</v>
      </c>
      <c r="Q55" t="s">
        <v>38</v>
      </c>
      <c r="R55" s="5" t="s">
        <v>39</v>
      </c>
      <c r="S55" t="s">
        <v>40</v>
      </c>
      <c r="T55" t="s">
        <v>164</v>
      </c>
      <c r="U55" t="s">
        <v>165</v>
      </c>
      <c r="W55" t="s">
        <v>43</v>
      </c>
      <c r="AA55" s="6"/>
      <c r="AB55" s="6"/>
    </row>
    <row r="56" spans="1:28">
      <c r="A56" s="8">
        <v>43</v>
      </c>
      <c r="B56" s="9"/>
      <c r="C56" s="10" t="s">
        <v>28</v>
      </c>
      <c r="D56" s="10" t="s">
        <v>166</v>
      </c>
      <c r="E56" s="10" t="s">
        <v>30</v>
      </c>
      <c r="F56" s="10" t="str">
        <f>IF(E56="vin rouge","red wine","white wine")</f>
        <v>red wine</v>
      </c>
      <c r="G56" s="10" t="s">
        <v>31</v>
      </c>
      <c r="H56" s="10" t="s">
        <v>32</v>
      </c>
      <c r="I56" s="10" t="s">
        <v>132</v>
      </c>
      <c r="J56" s="10" t="s">
        <v>133</v>
      </c>
      <c r="K56" s="10" t="s">
        <v>134</v>
      </c>
      <c r="L56" s="10"/>
      <c r="M56" s="10" t="s">
        <v>167</v>
      </c>
      <c r="N56" s="10"/>
      <c r="O56" s="10">
        <f>SUM(O57:O60)</f>
        <v>33</v>
      </c>
      <c r="P56" s="10" t="s">
        <v>37</v>
      </c>
      <c r="Q56" s="10" t="s">
        <v>38</v>
      </c>
      <c r="R56" s="11" t="s">
        <v>39</v>
      </c>
      <c r="S56" s="10"/>
      <c r="T56" s="10"/>
      <c r="U56" s="10"/>
      <c r="V56" s="10"/>
      <c r="W56" s="10" t="s">
        <v>43</v>
      </c>
      <c r="X56" s="10"/>
      <c r="Y56" s="10"/>
      <c r="Z56" s="10" t="s">
        <v>44</v>
      </c>
      <c r="AA56" s="12">
        <v>1100</v>
      </c>
      <c r="AB56" s="12">
        <v>2100</v>
      </c>
    </row>
    <row r="57" spans="1:28">
      <c r="A57" s="3" t="str">
        <f t="shared" ref="A57:A60" si="0">LEFT(B57,2)</f>
        <v>43</v>
      </c>
      <c r="B57" s="4" t="s">
        <v>168</v>
      </c>
      <c r="C57" t="s">
        <v>28</v>
      </c>
      <c r="D57" t="s">
        <v>169</v>
      </c>
      <c r="E57" t="s">
        <v>30</v>
      </c>
      <c r="F57" t="str">
        <f>IF(E57="vin rouge","red wine","white wine")</f>
        <v>red wine</v>
      </c>
      <c r="G57" t="s">
        <v>31</v>
      </c>
      <c r="H57" t="s">
        <v>32</v>
      </c>
      <c r="I57" t="s">
        <v>132</v>
      </c>
      <c r="J57" t="s">
        <v>133</v>
      </c>
      <c r="K57" t="s">
        <v>134</v>
      </c>
      <c r="M57" t="s">
        <v>167</v>
      </c>
      <c r="N57">
        <v>1985</v>
      </c>
      <c r="O57">
        <v>5</v>
      </c>
      <c r="P57" t="s">
        <v>37</v>
      </c>
      <c r="Q57" t="s">
        <v>38</v>
      </c>
      <c r="R57" s="5" t="s">
        <v>39</v>
      </c>
      <c r="S57" t="s">
        <v>40</v>
      </c>
      <c r="T57" t="s">
        <v>170</v>
      </c>
      <c r="U57" t="s">
        <v>171</v>
      </c>
      <c r="W57" t="s">
        <v>43</v>
      </c>
      <c r="AA57" s="6"/>
      <c r="AB57" s="6"/>
    </row>
    <row r="58" spans="1:28">
      <c r="A58" s="3" t="str">
        <f t="shared" si="0"/>
        <v>43</v>
      </c>
      <c r="B58" s="4" t="s">
        <v>172</v>
      </c>
      <c r="C58" t="s">
        <v>28</v>
      </c>
      <c r="D58" t="s">
        <v>173</v>
      </c>
      <c r="E58" t="s">
        <v>30</v>
      </c>
      <c r="F58" t="str">
        <f>IF(E58="vin rouge","red wine","white wine")</f>
        <v>red wine</v>
      </c>
      <c r="G58" t="s">
        <v>31</v>
      </c>
      <c r="H58" t="s">
        <v>32</v>
      </c>
      <c r="I58" t="s">
        <v>132</v>
      </c>
      <c r="J58" t="s">
        <v>133</v>
      </c>
      <c r="K58" t="s">
        <v>134</v>
      </c>
      <c r="M58" t="s">
        <v>167</v>
      </c>
      <c r="N58">
        <v>1993</v>
      </c>
      <c r="O58">
        <v>6</v>
      </c>
      <c r="P58" t="s">
        <v>37</v>
      </c>
      <c r="Q58" t="s">
        <v>38</v>
      </c>
      <c r="R58" s="5" t="s">
        <v>39</v>
      </c>
      <c r="S58" t="s">
        <v>40</v>
      </c>
      <c r="T58" t="s">
        <v>174</v>
      </c>
      <c r="U58" t="s">
        <v>175</v>
      </c>
      <c r="W58" t="s">
        <v>43</v>
      </c>
      <c r="AA58" s="6"/>
      <c r="AB58" s="6"/>
    </row>
    <row r="59" spans="1:28">
      <c r="A59" s="3" t="str">
        <f t="shared" si="0"/>
        <v>43</v>
      </c>
      <c r="B59" s="4" t="s">
        <v>176</v>
      </c>
      <c r="C59" t="s">
        <v>28</v>
      </c>
      <c r="D59" t="s">
        <v>177</v>
      </c>
      <c r="E59" t="s">
        <v>30</v>
      </c>
      <c r="F59" t="str">
        <f>IF(E59="vin rouge","red wine","white wine")</f>
        <v>red wine</v>
      </c>
      <c r="G59" t="s">
        <v>31</v>
      </c>
      <c r="H59" t="s">
        <v>32</v>
      </c>
      <c r="I59" t="s">
        <v>132</v>
      </c>
      <c r="J59" t="s">
        <v>133</v>
      </c>
      <c r="K59" t="s">
        <v>134</v>
      </c>
      <c r="M59" t="s">
        <v>167</v>
      </c>
      <c r="N59">
        <v>1994</v>
      </c>
      <c r="O59">
        <v>7</v>
      </c>
      <c r="P59" t="s">
        <v>37</v>
      </c>
      <c r="Q59" t="s">
        <v>38</v>
      </c>
      <c r="R59" s="5" t="s">
        <v>39</v>
      </c>
      <c r="S59" t="s">
        <v>40</v>
      </c>
      <c r="T59" t="s">
        <v>178</v>
      </c>
      <c r="U59" t="s">
        <v>179</v>
      </c>
      <c r="W59" t="s">
        <v>43</v>
      </c>
      <c r="AA59" s="6"/>
      <c r="AB59" s="6"/>
    </row>
    <row r="60" spans="1:28">
      <c r="A60" s="3" t="str">
        <f t="shared" si="0"/>
        <v>43</v>
      </c>
      <c r="B60" s="4" t="s">
        <v>180</v>
      </c>
      <c r="C60" t="s">
        <v>28</v>
      </c>
      <c r="D60" t="s">
        <v>181</v>
      </c>
      <c r="E60" t="s">
        <v>30</v>
      </c>
      <c r="F60" t="str">
        <f>IF(E60="vin rouge","red wine","white wine")</f>
        <v>red wine</v>
      </c>
      <c r="G60" t="s">
        <v>31</v>
      </c>
      <c r="H60" t="s">
        <v>32</v>
      </c>
      <c r="I60" t="s">
        <v>132</v>
      </c>
      <c r="J60" t="s">
        <v>133</v>
      </c>
      <c r="K60" t="s">
        <v>134</v>
      </c>
      <c r="M60" t="s">
        <v>167</v>
      </c>
      <c r="N60">
        <v>1995</v>
      </c>
      <c r="O60">
        <v>15</v>
      </c>
      <c r="P60" t="s">
        <v>37</v>
      </c>
      <c r="Q60" t="s">
        <v>38</v>
      </c>
      <c r="R60" s="5" t="s">
        <v>39</v>
      </c>
      <c r="S60" t="s">
        <v>40</v>
      </c>
      <c r="T60" t="s">
        <v>182</v>
      </c>
      <c r="U60" t="s">
        <v>183</v>
      </c>
      <c r="W60" t="s">
        <v>43</v>
      </c>
      <c r="AA60" s="6"/>
      <c r="AB60" s="6"/>
    </row>
    <row r="61" spans="1:28">
      <c r="A61" s="3">
        <v>44</v>
      </c>
      <c r="B61" s="4"/>
      <c r="C61" t="s">
        <v>28</v>
      </c>
      <c r="D61" t="s">
        <v>184</v>
      </c>
      <c r="E61" t="s">
        <v>30</v>
      </c>
      <c r="F61" t="str">
        <f>IF(E61="vin rouge","red wine","white wine")</f>
        <v>red wine</v>
      </c>
      <c r="G61" t="s">
        <v>31</v>
      </c>
      <c r="H61" t="s">
        <v>32</v>
      </c>
      <c r="I61" t="s">
        <v>132</v>
      </c>
      <c r="J61" t="s">
        <v>133</v>
      </c>
      <c r="K61" t="s">
        <v>143</v>
      </c>
      <c r="M61" t="s">
        <v>185</v>
      </c>
      <c r="N61">
        <v>1986</v>
      </c>
      <c r="O61">
        <v>12</v>
      </c>
      <c r="P61" t="s">
        <v>37</v>
      </c>
      <c r="Q61" t="s">
        <v>38</v>
      </c>
      <c r="R61" s="5" t="s">
        <v>39</v>
      </c>
      <c r="S61" t="s">
        <v>40</v>
      </c>
      <c r="T61" t="s">
        <v>186</v>
      </c>
      <c r="U61" t="s">
        <v>187</v>
      </c>
      <c r="W61" t="s">
        <v>43</v>
      </c>
      <c r="Z61" t="s">
        <v>63</v>
      </c>
      <c r="AA61" s="6">
        <v>4200</v>
      </c>
      <c r="AB61" s="6">
        <v>7200</v>
      </c>
    </row>
    <row r="62" spans="1:28">
      <c r="A62" s="8">
        <v>45</v>
      </c>
      <c r="B62" s="9"/>
      <c r="C62" s="10" t="s">
        <v>28</v>
      </c>
      <c r="D62" s="10" t="s">
        <v>188</v>
      </c>
      <c r="E62" s="10" t="s">
        <v>30</v>
      </c>
      <c r="F62" s="10" t="str">
        <f>IF(E62="vin rouge","red wine","white wine")</f>
        <v>red wine</v>
      </c>
      <c r="G62" s="10" t="s">
        <v>31</v>
      </c>
      <c r="H62" s="10" t="s">
        <v>32</v>
      </c>
      <c r="I62" s="10" t="s">
        <v>132</v>
      </c>
      <c r="J62" s="10" t="s">
        <v>133</v>
      </c>
      <c r="K62" s="10"/>
      <c r="L62" s="10"/>
      <c r="M62" s="10" t="s">
        <v>163</v>
      </c>
      <c r="N62" s="10"/>
      <c r="O62" s="10">
        <f>SUM(O63:O65)</f>
        <v>5</v>
      </c>
      <c r="P62" s="10" t="s">
        <v>37</v>
      </c>
      <c r="Q62" s="10" t="s">
        <v>38</v>
      </c>
      <c r="R62" s="11" t="s">
        <v>39</v>
      </c>
      <c r="S62" s="10"/>
      <c r="T62" s="10"/>
      <c r="U62" s="10"/>
      <c r="V62" s="10"/>
      <c r="W62" s="10" t="s">
        <v>43</v>
      </c>
      <c r="X62" s="10"/>
      <c r="Y62" s="10"/>
      <c r="Z62" s="10" t="s">
        <v>44</v>
      </c>
      <c r="AA62" s="12">
        <v>2000</v>
      </c>
      <c r="AB62" s="12">
        <v>4000</v>
      </c>
    </row>
    <row r="63" spans="1:28">
      <c r="A63" s="3" t="str">
        <f t="shared" ref="A63:A65" si="1">LEFT(B63,2)</f>
        <v>45</v>
      </c>
      <c r="B63" s="4" t="s">
        <v>189</v>
      </c>
      <c r="C63" t="s">
        <v>28</v>
      </c>
      <c r="D63" t="s">
        <v>190</v>
      </c>
      <c r="E63" t="s">
        <v>30</v>
      </c>
      <c r="F63" t="str">
        <f>IF(E63="vin rouge","red wine","white wine")</f>
        <v>red wine</v>
      </c>
      <c r="G63" t="s">
        <v>31</v>
      </c>
      <c r="H63" t="s">
        <v>32</v>
      </c>
      <c r="I63" t="s">
        <v>132</v>
      </c>
      <c r="J63" t="s">
        <v>133</v>
      </c>
      <c r="K63" t="s">
        <v>143</v>
      </c>
      <c r="M63" t="s">
        <v>163</v>
      </c>
      <c r="N63">
        <v>1986</v>
      </c>
      <c r="O63">
        <v>3</v>
      </c>
      <c r="P63" t="s">
        <v>37</v>
      </c>
      <c r="Q63" t="s">
        <v>38</v>
      </c>
      <c r="R63" s="5" t="s">
        <v>39</v>
      </c>
      <c r="S63" t="s">
        <v>40</v>
      </c>
      <c r="T63" t="s">
        <v>191</v>
      </c>
      <c r="U63" t="s">
        <v>192</v>
      </c>
      <c r="W63" t="s">
        <v>43</v>
      </c>
      <c r="AA63" s="6"/>
      <c r="AB63" s="6"/>
    </row>
    <row r="64" spans="1:28">
      <c r="A64" s="3" t="str">
        <f t="shared" si="1"/>
        <v>45</v>
      </c>
      <c r="B64" s="4" t="s">
        <v>193</v>
      </c>
      <c r="C64" t="s">
        <v>28</v>
      </c>
      <c r="D64" t="s">
        <v>194</v>
      </c>
      <c r="E64" t="s">
        <v>30</v>
      </c>
      <c r="F64" t="str">
        <f>IF(E64="vin rouge","red wine","white wine")</f>
        <v>red wine</v>
      </c>
      <c r="G64" t="s">
        <v>31</v>
      </c>
      <c r="H64" t="s">
        <v>32</v>
      </c>
      <c r="I64" t="s">
        <v>132</v>
      </c>
      <c r="J64" t="s">
        <v>133</v>
      </c>
      <c r="K64" t="s">
        <v>143</v>
      </c>
      <c r="M64" t="s">
        <v>163</v>
      </c>
      <c r="N64">
        <v>1988</v>
      </c>
      <c r="O64">
        <v>1</v>
      </c>
      <c r="P64" t="s">
        <v>37</v>
      </c>
      <c r="Q64" t="s">
        <v>38</v>
      </c>
      <c r="R64" s="5" t="s">
        <v>39</v>
      </c>
      <c r="S64" t="s">
        <v>40</v>
      </c>
      <c r="T64" t="s">
        <v>195</v>
      </c>
      <c r="U64" t="s">
        <v>196</v>
      </c>
      <c r="W64" t="s">
        <v>43</v>
      </c>
      <c r="AA64" s="6"/>
      <c r="AB64" s="6"/>
    </row>
    <row r="65" spans="1:28">
      <c r="A65" s="3" t="str">
        <f t="shared" si="1"/>
        <v>45</v>
      </c>
      <c r="B65" s="4" t="s">
        <v>197</v>
      </c>
      <c r="C65" t="s">
        <v>28</v>
      </c>
      <c r="D65" t="s">
        <v>198</v>
      </c>
      <c r="E65" t="s">
        <v>30</v>
      </c>
      <c r="F65" t="str">
        <f>IF(E65="vin rouge","red wine","white wine")</f>
        <v>red wine</v>
      </c>
      <c r="G65" t="s">
        <v>31</v>
      </c>
      <c r="H65" t="s">
        <v>32</v>
      </c>
      <c r="I65" t="s">
        <v>132</v>
      </c>
      <c r="J65" t="s">
        <v>133</v>
      </c>
      <c r="K65" t="s">
        <v>143</v>
      </c>
      <c r="M65" t="s">
        <v>163</v>
      </c>
      <c r="N65">
        <v>1993</v>
      </c>
      <c r="O65">
        <v>1</v>
      </c>
      <c r="P65" t="s">
        <v>37</v>
      </c>
      <c r="Q65" t="s">
        <v>38</v>
      </c>
      <c r="R65" s="5" t="s">
        <v>39</v>
      </c>
      <c r="S65" t="s">
        <v>40</v>
      </c>
      <c r="T65" t="s">
        <v>199</v>
      </c>
      <c r="U65" t="s">
        <v>200</v>
      </c>
      <c r="W65" t="s">
        <v>43</v>
      </c>
      <c r="AA65" s="6"/>
      <c r="AB65" s="6"/>
    </row>
    <row r="66" spans="1:28" ht="17">
      <c r="A66" s="3">
        <v>46</v>
      </c>
      <c r="B66" s="4"/>
      <c r="C66" t="s">
        <v>28</v>
      </c>
      <c r="D66" t="s">
        <v>201</v>
      </c>
      <c r="E66" t="s">
        <v>65</v>
      </c>
      <c r="F66" t="s">
        <v>66</v>
      </c>
      <c r="G66" t="s">
        <v>31</v>
      </c>
      <c r="H66" t="s">
        <v>32</v>
      </c>
      <c r="I66" t="s">
        <v>132</v>
      </c>
      <c r="J66" t="s">
        <v>133</v>
      </c>
      <c r="K66" t="s">
        <v>147</v>
      </c>
      <c r="M66" t="s">
        <v>153</v>
      </c>
      <c r="N66">
        <v>1986</v>
      </c>
      <c r="O66">
        <v>12</v>
      </c>
      <c r="P66" t="s">
        <v>37</v>
      </c>
      <c r="Q66" t="s">
        <v>38</v>
      </c>
      <c r="R66" s="5" t="s">
        <v>39</v>
      </c>
      <c r="S66" t="s">
        <v>68</v>
      </c>
      <c r="T66" t="s">
        <v>202</v>
      </c>
      <c r="U66" t="s">
        <v>203</v>
      </c>
      <c r="W66" t="s">
        <v>43</v>
      </c>
      <c r="Z66" t="s">
        <v>63</v>
      </c>
      <c r="AA66" s="6">
        <v>3500</v>
      </c>
      <c r="AB66" s="6">
        <v>6500</v>
      </c>
    </row>
    <row r="67" spans="1:28">
      <c r="A67" s="3">
        <v>47</v>
      </c>
      <c r="B67" s="4"/>
      <c r="C67" t="s">
        <v>28</v>
      </c>
      <c r="D67" t="s">
        <v>204</v>
      </c>
      <c r="E67" t="s">
        <v>30</v>
      </c>
      <c r="F67" t="str">
        <f>IF(E67="vin rouge","red wine","white wine")</f>
        <v>red wine</v>
      </c>
      <c r="G67" t="s">
        <v>31</v>
      </c>
      <c r="H67" t="s">
        <v>32</v>
      </c>
      <c r="I67" t="s">
        <v>132</v>
      </c>
      <c r="J67" t="s">
        <v>133</v>
      </c>
      <c r="K67" t="s">
        <v>134</v>
      </c>
      <c r="M67" t="s">
        <v>205</v>
      </c>
      <c r="N67">
        <v>1986</v>
      </c>
      <c r="O67">
        <v>1</v>
      </c>
      <c r="P67" t="s">
        <v>37</v>
      </c>
      <c r="Q67" t="s">
        <v>38</v>
      </c>
      <c r="R67" s="5" t="s">
        <v>39</v>
      </c>
      <c r="S67" t="s">
        <v>68</v>
      </c>
      <c r="T67" t="s">
        <v>206</v>
      </c>
      <c r="U67" t="s">
        <v>207</v>
      </c>
      <c r="W67" t="s">
        <v>43</v>
      </c>
      <c r="Z67" t="s">
        <v>63</v>
      </c>
      <c r="AA67" s="6">
        <v>250</v>
      </c>
      <c r="AB67" s="6">
        <v>550</v>
      </c>
    </row>
    <row r="68" spans="1:28">
      <c r="A68" s="3">
        <v>48</v>
      </c>
      <c r="B68" s="4"/>
      <c r="C68" t="s">
        <v>28</v>
      </c>
      <c r="D68" t="s">
        <v>208</v>
      </c>
      <c r="E68" t="s">
        <v>30</v>
      </c>
      <c r="F68" t="str">
        <f>IF(E68="vin rouge","red wine","white wine")</f>
        <v>red wine</v>
      </c>
      <c r="G68" t="s">
        <v>31</v>
      </c>
      <c r="H68" t="s">
        <v>32</v>
      </c>
      <c r="I68" t="s">
        <v>132</v>
      </c>
      <c r="J68" t="s">
        <v>133</v>
      </c>
      <c r="K68" t="s">
        <v>209</v>
      </c>
      <c r="M68" t="s">
        <v>210</v>
      </c>
      <c r="N68">
        <v>1986</v>
      </c>
      <c r="O68">
        <v>11</v>
      </c>
      <c r="P68" t="s">
        <v>37</v>
      </c>
      <c r="Q68" t="s">
        <v>38</v>
      </c>
      <c r="R68" s="5" t="s">
        <v>39</v>
      </c>
      <c r="S68" t="s">
        <v>40</v>
      </c>
      <c r="T68" t="s">
        <v>211</v>
      </c>
      <c r="U68" t="s">
        <v>212</v>
      </c>
      <c r="W68" t="s">
        <v>43</v>
      </c>
      <c r="Z68" t="s">
        <v>63</v>
      </c>
      <c r="AA68" s="6">
        <v>500</v>
      </c>
      <c r="AB68" s="6">
        <v>1000</v>
      </c>
    </row>
    <row r="69" spans="1:28">
      <c r="A69" s="8">
        <v>49</v>
      </c>
      <c r="B69" s="9"/>
      <c r="C69" s="10" t="s">
        <v>28</v>
      </c>
      <c r="D69" s="10" t="s">
        <v>213</v>
      </c>
      <c r="E69" s="10" t="s">
        <v>30</v>
      </c>
      <c r="F69" s="10" t="str">
        <f>IF(E69="vin rouge","red wine","white wine")</f>
        <v>red wine</v>
      </c>
      <c r="G69" s="10" t="s">
        <v>31</v>
      </c>
      <c r="H69" s="10" t="s">
        <v>32</v>
      </c>
      <c r="I69" s="10" t="s">
        <v>132</v>
      </c>
      <c r="J69" s="10" t="s">
        <v>133</v>
      </c>
      <c r="K69" s="10" t="s">
        <v>134</v>
      </c>
      <c r="L69" s="10"/>
      <c r="M69" s="10" t="s">
        <v>205</v>
      </c>
      <c r="N69" s="10"/>
      <c r="O69" s="10">
        <f>SUM(O70:O71)</f>
        <v>6</v>
      </c>
      <c r="P69" s="10" t="s">
        <v>37</v>
      </c>
      <c r="Q69" s="10" t="s">
        <v>38</v>
      </c>
      <c r="R69" s="11" t="s">
        <v>39</v>
      </c>
      <c r="S69" s="10"/>
      <c r="T69" s="10"/>
      <c r="U69" s="10"/>
      <c r="V69" s="10"/>
      <c r="W69" s="10" t="s">
        <v>43</v>
      </c>
      <c r="X69" s="10"/>
      <c r="Y69" s="10"/>
      <c r="Z69" s="10" t="s">
        <v>44</v>
      </c>
      <c r="AA69" s="12">
        <v>900</v>
      </c>
      <c r="AB69" s="12">
        <v>1900</v>
      </c>
    </row>
    <row r="70" spans="1:28">
      <c r="A70" s="3" t="str">
        <f t="shared" ref="A70:A71" si="2">LEFT(B70,2)</f>
        <v>49</v>
      </c>
      <c r="B70" s="4" t="s">
        <v>214</v>
      </c>
      <c r="C70" t="s">
        <v>28</v>
      </c>
      <c r="D70" t="s">
        <v>215</v>
      </c>
      <c r="E70" t="s">
        <v>30</v>
      </c>
      <c r="F70" t="str">
        <f>IF(E70="vin rouge","red wine","white wine")</f>
        <v>red wine</v>
      </c>
      <c r="G70" t="s">
        <v>31</v>
      </c>
      <c r="H70" t="s">
        <v>32</v>
      </c>
      <c r="I70" t="s">
        <v>132</v>
      </c>
      <c r="J70" t="s">
        <v>133</v>
      </c>
      <c r="K70" t="s">
        <v>134</v>
      </c>
      <c r="M70" t="s">
        <v>205</v>
      </c>
      <c r="N70">
        <v>1987</v>
      </c>
      <c r="O70">
        <v>2</v>
      </c>
      <c r="P70" t="s">
        <v>37</v>
      </c>
      <c r="Q70" t="s">
        <v>38</v>
      </c>
      <c r="R70" s="5" t="s">
        <v>39</v>
      </c>
      <c r="S70" t="s">
        <v>40</v>
      </c>
      <c r="T70" t="s">
        <v>216</v>
      </c>
      <c r="U70" t="s">
        <v>217</v>
      </c>
      <c r="W70" t="s">
        <v>43</v>
      </c>
      <c r="AA70" s="6"/>
      <c r="AB70" s="6"/>
    </row>
    <row r="71" spans="1:28">
      <c r="A71" s="3" t="str">
        <f t="shared" si="2"/>
        <v>49</v>
      </c>
      <c r="B71" s="4" t="s">
        <v>218</v>
      </c>
      <c r="C71" t="s">
        <v>28</v>
      </c>
      <c r="D71" t="s">
        <v>219</v>
      </c>
      <c r="E71" t="s">
        <v>30</v>
      </c>
      <c r="F71" t="str">
        <f>IF(E71="vin rouge","red wine","white wine")</f>
        <v>red wine</v>
      </c>
      <c r="G71" t="s">
        <v>31</v>
      </c>
      <c r="H71" t="s">
        <v>32</v>
      </c>
      <c r="I71" t="s">
        <v>132</v>
      </c>
      <c r="J71" t="s">
        <v>133</v>
      </c>
      <c r="K71" t="s">
        <v>134</v>
      </c>
      <c r="M71" t="s">
        <v>205</v>
      </c>
      <c r="N71">
        <v>1994</v>
      </c>
      <c r="O71">
        <v>4</v>
      </c>
      <c r="P71" t="s">
        <v>37</v>
      </c>
      <c r="Q71" t="s">
        <v>38</v>
      </c>
      <c r="R71" s="5" t="s">
        <v>39</v>
      </c>
      <c r="S71" t="s">
        <v>40</v>
      </c>
      <c r="T71" t="s">
        <v>220</v>
      </c>
      <c r="U71" t="s">
        <v>221</v>
      </c>
      <c r="W71" t="s">
        <v>43</v>
      </c>
      <c r="AA71" s="6"/>
      <c r="AB71" s="6"/>
    </row>
    <row r="72" spans="1:28">
      <c r="A72" s="3">
        <v>50</v>
      </c>
      <c r="B72" s="4"/>
      <c r="C72" t="s">
        <v>28</v>
      </c>
      <c r="D72" t="s">
        <v>222</v>
      </c>
      <c r="E72" t="s">
        <v>65</v>
      </c>
      <c r="F72" t="s">
        <v>66</v>
      </c>
      <c r="G72" t="s">
        <v>31</v>
      </c>
      <c r="H72" t="s">
        <v>32</v>
      </c>
      <c r="I72" t="s">
        <v>132</v>
      </c>
      <c r="J72" t="s">
        <v>133</v>
      </c>
      <c r="K72" t="s">
        <v>143</v>
      </c>
      <c r="M72" t="s">
        <v>144</v>
      </c>
      <c r="N72">
        <v>1988</v>
      </c>
      <c r="O72">
        <v>6</v>
      </c>
      <c r="P72" t="s">
        <v>108</v>
      </c>
      <c r="Q72" t="s">
        <v>108</v>
      </c>
      <c r="R72" s="5" t="s">
        <v>109</v>
      </c>
      <c r="S72" t="s">
        <v>68</v>
      </c>
      <c r="T72" t="s">
        <v>223</v>
      </c>
      <c r="U72" t="s">
        <v>224</v>
      </c>
      <c r="W72" t="s">
        <v>110</v>
      </c>
      <c r="Z72" t="s">
        <v>63</v>
      </c>
      <c r="AA72" s="6">
        <v>6500</v>
      </c>
      <c r="AB72" s="6">
        <v>9500</v>
      </c>
    </row>
    <row r="73" spans="1:28" ht="17">
      <c r="A73" s="3">
        <v>51</v>
      </c>
      <c r="B73" s="4"/>
      <c r="C73" t="s">
        <v>28</v>
      </c>
      <c r="D73" t="s">
        <v>222</v>
      </c>
      <c r="E73" t="s">
        <v>65</v>
      </c>
      <c r="F73" t="s">
        <v>66</v>
      </c>
      <c r="G73" t="s">
        <v>31</v>
      </c>
      <c r="H73" t="s">
        <v>32</v>
      </c>
      <c r="I73" t="s">
        <v>132</v>
      </c>
      <c r="J73" t="s">
        <v>133</v>
      </c>
      <c r="K73" t="s">
        <v>143</v>
      </c>
      <c r="M73" t="s">
        <v>144</v>
      </c>
      <c r="N73">
        <v>1988</v>
      </c>
      <c r="O73">
        <v>12</v>
      </c>
      <c r="P73" t="s">
        <v>37</v>
      </c>
      <c r="Q73" t="s">
        <v>38</v>
      </c>
      <c r="R73" s="5" t="s">
        <v>39</v>
      </c>
      <c r="S73" t="s">
        <v>68</v>
      </c>
      <c r="T73" t="s">
        <v>225</v>
      </c>
      <c r="U73" t="s">
        <v>226</v>
      </c>
      <c r="W73" t="s">
        <v>43</v>
      </c>
      <c r="Z73" t="s">
        <v>63</v>
      </c>
      <c r="AA73" s="6">
        <v>6500</v>
      </c>
      <c r="AB73" s="6">
        <v>9500</v>
      </c>
    </row>
    <row r="74" spans="1:28" ht="17">
      <c r="A74" s="3">
        <v>52</v>
      </c>
      <c r="B74" s="4"/>
      <c r="C74" t="s">
        <v>28</v>
      </c>
      <c r="D74" t="s">
        <v>222</v>
      </c>
      <c r="E74" t="s">
        <v>65</v>
      </c>
      <c r="F74" t="s">
        <v>66</v>
      </c>
      <c r="G74" t="s">
        <v>31</v>
      </c>
      <c r="H74" t="s">
        <v>32</v>
      </c>
      <c r="I74" t="s">
        <v>132</v>
      </c>
      <c r="J74" t="s">
        <v>133</v>
      </c>
      <c r="K74" t="s">
        <v>143</v>
      </c>
      <c r="M74" t="s">
        <v>144</v>
      </c>
      <c r="N74">
        <v>1988</v>
      </c>
      <c r="O74">
        <v>12</v>
      </c>
      <c r="P74" t="s">
        <v>37</v>
      </c>
      <c r="Q74" t="s">
        <v>38</v>
      </c>
      <c r="R74" s="5" t="s">
        <v>39</v>
      </c>
      <c r="S74" t="s">
        <v>68</v>
      </c>
      <c r="T74" t="s">
        <v>225</v>
      </c>
      <c r="U74" t="s">
        <v>226</v>
      </c>
      <c r="W74" t="s">
        <v>43</v>
      </c>
      <c r="Z74" t="s">
        <v>63</v>
      </c>
      <c r="AA74" s="6">
        <v>6500</v>
      </c>
      <c r="AB74" s="6">
        <v>9500</v>
      </c>
    </row>
    <row r="75" spans="1:28">
      <c r="A75" s="8">
        <v>53</v>
      </c>
      <c r="B75" s="9"/>
      <c r="C75" s="10" t="s">
        <v>28</v>
      </c>
      <c r="D75" s="10" t="s">
        <v>227</v>
      </c>
      <c r="E75" s="10" t="s">
        <v>30</v>
      </c>
      <c r="F75" s="10" t="str">
        <f>IF(E75="vin rouge","red wine","white wine")</f>
        <v>red wine</v>
      </c>
      <c r="G75" s="10" t="s">
        <v>31</v>
      </c>
      <c r="H75" s="10" t="s">
        <v>32</v>
      </c>
      <c r="I75" s="10" t="s">
        <v>132</v>
      </c>
      <c r="J75" s="10" t="s">
        <v>133</v>
      </c>
      <c r="K75" s="10" t="s">
        <v>143</v>
      </c>
      <c r="L75" s="10"/>
      <c r="M75" s="10" t="s">
        <v>144</v>
      </c>
      <c r="N75" s="10"/>
      <c r="O75" s="10">
        <f>SUM(O76:O77)</f>
        <v>2</v>
      </c>
      <c r="P75" s="10" t="s">
        <v>37</v>
      </c>
      <c r="Q75" s="10" t="s">
        <v>38</v>
      </c>
      <c r="R75" s="11" t="s">
        <v>39</v>
      </c>
      <c r="S75" s="10"/>
      <c r="T75" s="10"/>
      <c r="U75" s="10"/>
      <c r="V75" s="10"/>
      <c r="W75" s="10" t="s">
        <v>43</v>
      </c>
      <c r="X75" s="10"/>
      <c r="Y75" s="10"/>
      <c r="Z75" s="10" t="s">
        <v>44</v>
      </c>
      <c r="AA75" s="12">
        <v>600</v>
      </c>
      <c r="AB75" s="12">
        <v>1100</v>
      </c>
    </row>
    <row r="76" spans="1:28">
      <c r="A76" s="3" t="str">
        <f t="shared" ref="A76:A77" si="3">LEFT(B76,2)</f>
        <v>53</v>
      </c>
      <c r="B76" s="4" t="s">
        <v>228</v>
      </c>
      <c r="C76" t="s">
        <v>28</v>
      </c>
      <c r="D76" t="s">
        <v>222</v>
      </c>
      <c r="E76" t="s">
        <v>30</v>
      </c>
      <c r="F76" t="str">
        <f>IF(E76="vin rouge","red wine","white wine")</f>
        <v>red wine</v>
      </c>
      <c r="G76" t="s">
        <v>31</v>
      </c>
      <c r="H76" t="s">
        <v>32</v>
      </c>
      <c r="I76" t="s">
        <v>132</v>
      </c>
      <c r="J76" t="s">
        <v>133</v>
      </c>
      <c r="K76" t="s">
        <v>143</v>
      </c>
      <c r="M76" t="s">
        <v>144</v>
      </c>
      <c r="N76">
        <v>1988</v>
      </c>
      <c r="O76">
        <v>1</v>
      </c>
      <c r="P76" t="s">
        <v>37</v>
      </c>
      <c r="Q76" t="s">
        <v>38</v>
      </c>
      <c r="R76" s="5" t="s">
        <v>39</v>
      </c>
      <c r="S76" t="s">
        <v>40</v>
      </c>
      <c r="T76" t="s">
        <v>229</v>
      </c>
      <c r="W76" t="s">
        <v>43</v>
      </c>
      <c r="AA76" s="6"/>
      <c r="AB76" s="6"/>
    </row>
    <row r="77" spans="1:28">
      <c r="A77" s="3" t="str">
        <f t="shared" si="3"/>
        <v>53</v>
      </c>
      <c r="B77" s="4" t="s">
        <v>230</v>
      </c>
      <c r="C77" t="s">
        <v>28</v>
      </c>
      <c r="D77" t="s">
        <v>231</v>
      </c>
      <c r="E77" t="s">
        <v>30</v>
      </c>
      <c r="F77" t="str">
        <f>IF(E77="vin rouge","red wine","white wine")</f>
        <v>red wine</v>
      </c>
      <c r="G77" t="s">
        <v>31</v>
      </c>
      <c r="H77" t="s">
        <v>32</v>
      </c>
      <c r="I77" t="s">
        <v>132</v>
      </c>
      <c r="J77" t="s">
        <v>133</v>
      </c>
      <c r="K77" t="s">
        <v>143</v>
      </c>
      <c r="M77" t="s">
        <v>144</v>
      </c>
      <c r="N77">
        <v>1994</v>
      </c>
      <c r="O77">
        <v>1</v>
      </c>
      <c r="P77" t="s">
        <v>37</v>
      </c>
      <c r="Q77" t="s">
        <v>38</v>
      </c>
      <c r="R77" s="5" t="s">
        <v>39</v>
      </c>
      <c r="S77" t="s">
        <v>40</v>
      </c>
      <c r="T77" t="s">
        <v>229</v>
      </c>
      <c r="W77" t="s">
        <v>43</v>
      </c>
      <c r="AA77" s="6"/>
      <c r="AB77" s="6"/>
    </row>
    <row r="78" spans="1:28">
      <c r="A78" s="3">
        <v>54</v>
      </c>
      <c r="B78" s="4"/>
      <c r="C78" t="s">
        <v>28</v>
      </c>
      <c r="D78" t="s">
        <v>194</v>
      </c>
      <c r="E78" t="s">
        <v>65</v>
      </c>
      <c r="F78" t="s">
        <v>66</v>
      </c>
      <c r="G78" t="s">
        <v>31</v>
      </c>
      <c r="H78" t="s">
        <v>32</v>
      </c>
      <c r="I78" t="s">
        <v>132</v>
      </c>
      <c r="J78" t="s">
        <v>133</v>
      </c>
      <c r="K78" t="s">
        <v>143</v>
      </c>
      <c r="M78" t="s">
        <v>163</v>
      </c>
      <c r="N78">
        <v>1988</v>
      </c>
      <c r="O78">
        <v>6</v>
      </c>
      <c r="P78" t="s">
        <v>108</v>
      </c>
      <c r="Q78" t="s">
        <v>108</v>
      </c>
      <c r="R78" s="5" t="s">
        <v>109</v>
      </c>
      <c r="S78" t="s">
        <v>68</v>
      </c>
      <c r="T78" t="s">
        <v>232</v>
      </c>
      <c r="U78" t="s">
        <v>233</v>
      </c>
      <c r="W78" t="s">
        <v>110</v>
      </c>
      <c r="Z78" t="s">
        <v>63</v>
      </c>
      <c r="AA78" s="6">
        <v>3500</v>
      </c>
      <c r="AB78" s="6">
        <v>6500</v>
      </c>
    </row>
    <row r="79" spans="1:28" ht="17">
      <c r="A79" s="3">
        <v>55</v>
      </c>
      <c r="B79" s="4"/>
      <c r="C79" t="s">
        <v>28</v>
      </c>
      <c r="D79" t="s">
        <v>234</v>
      </c>
      <c r="E79" t="s">
        <v>65</v>
      </c>
      <c r="F79" t="s">
        <v>66</v>
      </c>
      <c r="G79" t="s">
        <v>31</v>
      </c>
      <c r="H79" t="s">
        <v>32</v>
      </c>
      <c r="I79" t="s">
        <v>132</v>
      </c>
      <c r="J79" t="s">
        <v>133</v>
      </c>
      <c r="K79" t="s">
        <v>134</v>
      </c>
      <c r="M79" t="s">
        <v>205</v>
      </c>
      <c r="N79">
        <v>1988</v>
      </c>
      <c r="O79">
        <v>12</v>
      </c>
      <c r="P79" t="s">
        <v>37</v>
      </c>
      <c r="Q79" t="s">
        <v>38</v>
      </c>
      <c r="R79" s="5" t="s">
        <v>39</v>
      </c>
      <c r="S79" t="s">
        <v>68</v>
      </c>
      <c r="T79" t="s">
        <v>235</v>
      </c>
      <c r="U79" t="s">
        <v>236</v>
      </c>
      <c r="W79" t="s">
        <v>43</v>
      </c>
      <c r="Z79" t="s">
        <v>63</v>
      </c>
      <c r="AA79" s="6">
        <v>3200</v>
      </c>
      <c r="AB79" s="6">
        <v>6200</v>
      </c>
    </row>
    <row r="80" spans="1:28">
      <c r="A80" s="3">
        <v>56</v>
      </c>
      <c r="B80" s="4"/>
      <c r="C80" t="s">
        <v>28</v>
      </c>
      <c r="D80" t="s">
        <v>237</v>
      </c>
      <c r="E80" t="s">
        <v>30</v>
      </c>
      <c r="F80" t="str">
        <f>IF(E80="vin rouge","red wine","white wine")</f>
        <v>red wine</v>
      </c>
      <c r="G80" t="s">
        <v>31</v>
      </c>
      <c r="H80" t="s">
        <v>32</v>
      </c>
      <c r="I80" t="s">
        <v>132</v>
      </c>
      <c r="J80" t="s">
        <v>133</v>
      </c>
      <c r="K80" t="s">
        <v>238</v>
      </c>
      <c r="M80" t="s">
        <v>239</v>
      </c>
      <c r="N80">
        <v>1988</v>
      </c>
      <c r="O80">
        <v>11</v>
      </c>
      <c r="P80" t="s">
        <v>37</v>
      </c>
      <c r="Q80" t="s">
        <v>38</v>
      </c>
      <c r="R80" s="5" t="s">
        <v>39</v>
      </c>
      <c r="S80" t="s">
        <v>40</v>
      </c>
      <c r="T80" t="s">
        <v>240</v>
      </c>
      <c r="U80" t="s">
        <v>241</v>
      </c>
      <c r="W80" t="s">
        <v>43</v>
      </c>
      <c r="Z80" t="s">
        <v>63</v>
      </c>
      <c r="AA80" s="6">
        <v>850</v>
      </c>
      <c r="AB80" s="6">
        <v>1850</v>
      </c>
    </row>
    <row r="81" spans="1:28">
      <c r="A81" s="3">
        <v>57</v>
      </c>
      <c r="B81" s="4"/>
      <c r="C81" t="s">
        <v>28</v>
      </c>
      <c r="D81" t="s">
        <v>242</v>
      </c>
      <c r="E81" t="s">
        <v>30</v>
      </c>
      <c r="F81" t="str">
        <f>IF(E81="vin rouge","red wine","white wine")</f>
        <v>red wine</v>
      </c>
      <c r="G81" t="s">
        <v>31</v>
      </c>
      <c r="H81" t="s">
        <v>32</v>
      </c>
      <c r="I81" t="s">
        <v>132</v>
      </c>
      <c r="J81" t="s">
        <v>133</v>
      </c>
      <c r="K81" t="s">
        <v>134</v>
      </c>
      <c r="M81" t="s">
        <v>139</v>
      </c>
      <c r="N81">
        <v>1988</v>
      </c>
      <c r="O81">
        <v>12</v>
      </c>
      <c r="P81" t="s">
        <v>37</v>
      </c>
      <c r="Q81" t="s">
        <v>38</v>
      </c>
      <c r="R81" s="5" t="s">
        <v>39</v>
      </c>
      <c r="S81" t="s">
        <v>40</v>
      </c>
      <c r="T81" t="s">
        <v>243</v>
      </c>
      <c r="U81" t="s">
        <v>244</v>
      </c>
      <c r="W81" t="s">
        <v>43</v>
      </c>
      <c r="Z81" t="s">
        <v>63</v>
      </c>
      <c r="AA81" s="6">
        <v>2000</v>
      </c>
      <c r="AB81" s="6">
        <v>4000</v>
      </c>
    </row>
    <row r="82" spans="1:28" ht="17">
      <c r="A82" s="3">
        <v>58</v>
      </c>
      <c r="B82" s="4"/>
      <c r="C82" t="s">
        <v>28</v>
      </c>
      <c r="D82" t="s">
        <v>245</v>
      </c>
      <c r="E82" t="s">
        <v>65</v>
      </c>
      <c r="F82" t="s">
        <v>66</v>
      </c>
      <c r="G82" t="s">
        <v>31</v>
      </c>
      <c r="H82" t="s">
        <v>32</v>
      </c>
      <c r="I82" t="s">
        <v>132</v>
      </c>
      <c r="J82" t="s">
        <v>133</v>
      </c>
      <c r="K82" t="s">
        <v>143</v>
      </c>
      <c r="M82" t="s">
        <v>144</v>
      </c>
      <c r="N82">
        <v>1989</v>
      </c>
      <c r="O82">
        <v>12</v>
      </c>
      <c r="P82" t="s">
        <v>37</v>
      </c>
      <c r="Q82" t="s">
        <v>38</v>
      </c>
      <c r="R82" s="5" t="s">
        <v>39</v>
      </c>
      <c r="S82" t="s">
        <v>68</v>
      </c>
      <c r="T82" t="s">
        <v>246</v>
      </c>
      <c r="U82" t="s">
        <v>247</v>
      </c>
      <c r="W82" t="s">
        <v>43</v>
      </c>
      <c r="Z82" t="s">
        <v>63</v>
      </c>
      <c r="AA82" s="6">
        <v>5500</v>
      </c>
      <c r="AB82" s="6">
        <v>8500</v>
      </c>
    </row>
    <row r="83" spans="1:28">
      <c r="A83" s="8">
        <v>59</v>
      </c>
      <c r="B83" s="9"/>
      <c r="C83" s="10" t="s">
        <v>28</v>
      </c>
      <c r="D83" s="10" t="s">
        <v>248</v>
      </c>
      <c r="E83" s="10" t="s">
        <v>30</v>
      </c>
      <c r="F83" s="10" t="str">
        <f>IF(E83="vin rouge","red wine","white wine")</f>
        <v>red wine</v>
      </c>
      <c r="G83" s="10" t="s">
        <v>31</v>
      </c>
      <c r="H83" s="10" t="s">
        <v>32</v>
      </c>
      <c r="I83" s="10" t="s">
        <v>132</v>
      </c>
      <c r="J83" s="10" t="s">
        <v>133</v>
      </c>
      <c r="K83" s="10"/>
      <c r="L83" s="10"/>
      <c r="M83" s="10" t="s">
        <v>249</v>
      </c>
      <c r="N83" s="10"/>
      <c r="O83" s="10">
        <f>SUM(O84:O85)</f>
        <v>3</v>
      </c>
      <c r="P83" s="10" t="s">
        <v>37</v>
      </c>
      <c r="Q83" s="10" t="s">
        <v>38</v>
      </c>
      <c r="R83" s="11" t="s">
        <v>39</v>
      </c>
      <c r="S83" s="10"/>
      <c r="T83" s="10"/>
      <c r="U83" s="10"/>
      <c r="V83" s="10"/>
      <c r="W83" s="10" t="s">
        <v>43</v>
      </c>
      <c r="X83" s="10"/>
      <c r="Y83" s="10"/>
      <c r="Z83" s="10" t="s">
        <v>44</v>
      </c>
      <c r="AA83" s="12">
        <v>800</v>
      </c>
      <c r="AB83" s="12">
        <v>1800</v>
      </c>
    </row>
    <row r="84" spans="1:28">
      <c r="A84" s="3" t="str">
        <f t="shared" ref="A84:A85" si="4">LEFT(B84,2)</f>
        <v>59</v>
      </c>
      <c r="B84" s="4" t="s">
        <v>250</v>
      </c>
      <c r="C84" t="s">
        <v>28</v>
      </c>
      <c r="D84" t="s">
        <v>251</v>
      </c>
      <c r="E84" t="s">
        <v>30</v>
      </c>
      <c r="F84" t="str">
        <f>IF(E84="vin rouge","red wine","white wine")</f>
        <v>red wine</v>
      </c>
      <c r="G84" t="s">
        <v>31</v>
      </c>
      <c r="H84" t="s">
        <v>32</v>
      </c>
      <c r="I84" t="s">
        <v>132</v>
      </c>
      <c r="J84" t="s">
        <v>133</v>
      </c>
      <c r="K84" t="s">
        <v>152</v>
      </c>
      <c r="M84" t="s">
        <v>249</v>
      </c>
      <c r="N84">
        <v>1989</v>
      </c>
      <c r="O84">
        <v>2</v>
      </c>
      <c r="P84" t="s">
        <v>37</v>
      </c>
      <c r="Q84" t="s">
        <v>38</v>
      </c>
      <c r="R84" s="5" t="s">
        <v>39</v>
      </c>
      <c r="S84" t="s">
        <v>40</v>
      </c>
      <c r="T84" t="s">
        <v>252</v>
      </c>
      <c r="U84" t="s">
        <v>253</v>
      </c>
      <c r="W84" t="s">
        <v>43</v>
      </c>
      <c r="AA84" s="6"/>
      <c r="AB84" s="6"/>
    </row>
    <row r="85" spans="1:28">
      <c r="A85" s="3" t="str">
        <f t="shared" si="4"/>
        <v>59</v>
      </c>
      <c r="B85" s="4" t="s">
        <v>254</v>
      </c>
      <c r="C85" t="s">
        <v>28</v>
      </c>
      <c r="D85" t="s">
        <v>255</v>
      </c>
      <c r="E85" t="s">
        <v>30</v>
      </c>
      <c r="F85" t="str">
        <f>IF(E85="vin rouge","red wine","white wine")</f>
        <v>red wine</v>
      </c>
      <c r="G85" t="s">
        <v>31</v>
      </c>
      <c r="H85" t="s">
        <v>32</v>
      </c>
      <c r="I85" t="s">
        <v>132</v>
      </c>
      <c r="J85" t="s">
        <v>133</v>
      </c>
      <c r="K85" t="s">
        <v>152</v>
      </c>
      <c r="M85" t="s">
        <v>249</v>
      </c>
      <c r="N85">
        <v>1994</v>
      </c>
      <c r="O85">
        <v>1</v>
      </c>
      <c r="P85" t="s">
        <v>37</v>
      </c>
      <c r="Q85" t="s">
        <v>38</v>
      </c>
      <c r="R85" s="5" t="s">
        <v>39</v>
      </c>
      <c r="S85" t="s">
        <v>40</v>
      </c>
      <c r="T85" t="s">
        <v>256</v>
      </c>
      <c r="U85" t="s">
        <v>257</v>
      </c>
      <c r="W85" t="s">
        <v>43</v>
      </c>
      <c r="AA85" s="6"/>
      <c r="AB85" s="6"/>
    </row>
    <row r="86" spans="1:28">
      <c r="A86" s="3">
        <v>60</v>
      </c>
      <c r="B86" s="4"/>
      <c r="C86" t="s">
        <v>28</v>
      </c>
      <c r="D86" t="s">
        <v>258</v>
      </c>
      <c r="E86" t="s">
        <v>65</v>
      </c>
      <c r="F86" t="s">
        <v>66</v>
      </c>
      <c r="G86" t="s">
        <v>31</v>
      </c>
      <c r="H86" t="s">
        <v>32</v>
      </c>
      <c r="I86" t="s">
        <v>132</v>
      </c>
      <c r="J86" t="s">
        <v>133</v>
      </c>
      <c r="K86" t="s">
        <v>134</v>
      </c>
      <c r="M86" t="s">
        <v>205</v>
      </c>
      <c r="N86">
        <v>1989</v>
      </c>
      <c r="O86">
        <v>3</v>
      </c>
      <c r="P86" t="s">
        <v>37</v>
      </c>
      <c r="Q86" t="s">
        <v>38</v>
      </c>
      <c r="R86" s="5" t="s">
        <v>39</v>
      </c>
      <c r="S86" t="s">
        <v>68</v>
      </c>
      <c r="T86" t="s">
        <v>259</v>
      </c>
      <c r="U86" t="s">
        <v>260</v>
      </c>
      <c r="W86" t="s">
        <v>43</v>
      </c>
      <c r="Z86" t="s">
        <v>63</v>
      </c>
      <c r="AA86" s="6">
        <v>3600</v>
      </c>
      <c r="AB86" s="6">
        <v>6600</v>
      </c>
    </row>
    <row r="87" spans="1:28" ht="17">
      <c r="A87" s="3">
        <v>61</v>
      </c>
      <c r="B87" s="4"/>
      <c r="C87" t="s">
        <v>28</v>
      </c>
      <c r="D87" t="s">
        <v>261</v>
      </c>
      <c r="E87" t="s">
        <v>65</v>
      </c>
      <c r="F87" t="s">
        <v>66</v>
      </c>
      <c r="G87" t="s">
        <v>31</v>
      </c>
      <c r="H87" t="s">
        <v>32</v>
      </c>
      <c r="I87" t="s">
        <v>132</v>
      </c>
      <c r="J87" t="s">
        <v>133</v>
      </c>
      <c r="K87" t="s">
        <v>262</v>
      </c>
      <c r="M87" t="s">
        <v>263</v>
      </c>
      <c r="N87">
        <v>1989</v>
      </c>
      <c r="O87">
        <v>12</v>
      </c>
      <c r="P87" t="s">
        <v>37</v>
      </c>
      <c r="Q87" t="s">
        <v>38</v>
      </c>
      <c r="R87" s="5" t="s">
        <v>39</v>
      </c>
      <c r="S87" t="s">
        <v>68</v>
      </c>
      <c r="T87" t="s">
        <v>264</v>
      </c>
      <c r="U87" t="s">
        <v>265</v>
      </c>
      <c r="W87" t="s">
        <v>43</v>
      </c>
      <c r="Z87" t="s">
        <v>63</v>
      </c>
      <c r="AA87" s="6">
        <v>1100</v>
      </c>
      <c r="AB87" s="6">
        <v>2600</v>
      </c>
    </row>
    <row r="88" spans="1:28">
      <c r="A88" s="3">
        <v>62</v>
      </c>
      <c r="B88" s="4"/>
      <c r="C88" t="s">
        <v>28</v>
      </c>
      <c r="D88" t="s">
        <v>266</v>
      </c>
      <c r="E88" t="s">
        <v>30</v>
      </c>
      <c r="F88" t="str">
        <f>IF(E88="vin rouge","red wine","white wine")</f>
        <v>red wine</v>
      </c>
      <c r="G88" t="s">
        <v>31</v>
      </c>
      <c r="H88" t="s">
        <v>32</v>
      </c>
      <c r="I88" t="s">
        <v>132</v>
      </c>
      <c r="J88" t="s">
        <v>133</v>
      </c>
      <c r="K88" t="s">
        <v>143</v>
      </c>
      <c r="M88" t="s">
        <v>267</v>
      </c>
      <c r="N88">
        <v>1989</v>
      </c>
      <c r="O88">
        <v>10</v>
      </c>
      <c r="P88" t="s">
        <v>37</v>
      </c>
      <c r="Q88" t="s">
        <v>38</v>
      </c>
      <c r="R88" s="5" t="s">
        <v>39</v>
      </c>
      <c r="S88" t="s">
        <v>40</v>
      </c>
      <c r="T88" t="s">
        <v>268</v>
      </c>
      <c r="U88" t="s">
        <v>269</v>
      </c>
      <c r="W88" t="s">
        <v>43</v>
      </c>
      <c r="Z88" t="s">
        <v>63</v>
      </c>
      <c r="AA88" s="6">
        <v>1800</v>
      </c>
      <c r="AB88" s="6">
        <v>3800</v>
      </c>
    </row>
    <row r="89" spans="1:28">
      <c r="A89" s="3">
        <v>63</v>
      </c>
      <c r="B89" s="4"/>
      <c r="C89" t="s">
        <v>28</v>
      </c>
      <c r="D89" t="s">
        <v>270</v>
      </c>
      <c r="E89" t="s">
        <v>65</v>
      </c>
      <c r="F89" t="s">
        <v>66</v>
      </c>
      <c r="G89" t="s">
        <v>31</v>
      </c>
      <c r="H89" t="s">
        <v>32</v>
      </c>
      <c r="I89" t="s">
        <v>132</v>
      </c>
      <c r="J89" t="s">
        <v>133</v>
      </c>
      <c r="K89" t="s">
        <v>143</v>
      </c>
      <c r="M89" t="s">
        <v>163</v>
      </c>
      <c r="N89">
        <v>1990</v>
      </c>
      <c r="O89">
        <v>12</v>
      </c>
      <c r="P89" t="s">
        <v>37</v>
      </c>
      <c r="Q89" t="s">
        <v>38</v>
      </c>
      <c r="R89" s="5" t="s">
        <v>39</v>
      </c>
      <c r="S89" t="s">
        <v>68</v>
      </c>
      <c r="T89" t="s">
        <v>271</v>
      </c>
      <c r="U89" t="s">
        <v>272</v>
      </c>
      <c r="W89" t="s">
        <v>43</v>
      </c>
      <c r="Z89" t="s">
        <v>63</v>
      </c>
      <c r="AA89" s="6">
        <v>3500</v>
      </c>
      <c r="AB89" s="6">
        <v>7000</v>
      </c>
    </row>
    <row r="90" spans="1:28">
      <c r="A90" s="3">
        <v>64</v>
      </c>
      <c r="B90" s="4"/>
      <c r="C90" t="s">
        <v>28</v>
      </c>
      <c r="D90" t="s">
        <v>273</v>
      </c>
      <c r="E90" t="s">
        <v>30</v>
      </c>
      <c r="F90" t="str">
        <f>IF(E90="vin rouge","red wine","white wine")</f>
        <v>red wine</v>
      </c>
      <c r="G90" t="s">
        <v>31</v>
      </c>
      <c r="H90" t="s">
        <v>32</v>
      </c>
      <c r="I90" t="s">
        <v>132</v>
      </c>
      <c r="J90" t="s">
        <v>133</v>
      </c>
      <c r="K90" t="s">
        <v>143</v>
      </c>
      <c r="M90" t="s">
        <v>144</v>
      </c>
      <c r="N90">
        <v>1991</v>
      </c>
      <c r="O90">
        <v>12</v>
      </c>
      <c r="P90" t="s">
        <v>37</v>
      </c>
      <c r="Q90" t="s">
        <v>38</v>
      </c>
      <c r="R90" s="5" t="s">
        <v>39</v>
      </c>
      <c r="S90" t="s">
        <v>68</v>
      </c>
      <c r="T90" t="s">
        <v>274</v>
      </c>
      <c r="U90" t="s">
        <v>257</v>
      </c>
      <c r="W90" t="s">
        <v>43</v>
      </c>
      <c r="Z90" t="s">
        <v>63</v>
      </c>
      <c r="AA90" s="6">
        <v>5000</v>
      </c>
      <c r="AB90" s="6">
        <v>10000</v>
      </c>
    </row>
    <row r="91" spans="1:28">
      <c r="A91" s="3">
        <v>65</v>
      </c>
      <c r="B91" s="4"/>
      <c r="C91" t="s">
        <v>28</v>
      </c>
      <c r="D91" t="s">
        <v>275</v>
      </c>
      <c r="E91" t="s">
        <v>30</v>
      </c>
      <c r="F91" t="str">
        <f>IF(E91="vin rouge","red wine","white wine")</f>
        <v>red wine</v>
      </c>
      <c r="G91" t="s">
        <v>31</v>
      </c>
      <c r="H91" t="s">
        <v>32</v>
      </c>
      <c r="I91" t="s">
        <v>132</v>
      </c>
      <c r="J91" t="s">
        <v>133</v>
      </c>
      <c r="K91" t="s">
        <v>143</v>
      </c>
      <c r="M91" t="s">
        <v>163</v>
      </c>
      <c r="N91">
        <v>1991</v>
      </c>
      <c r="O91">
        <v>1</v>
      </c>
      <c r="P91" t="s">
        <v>37</v>
      </c>
      <c r="Q91" t="s">
        <v>38</v>
      </c>
      <c r="R91" s="5" t="s">
        <v>39</v>
      </c>
      <c r="S91" t="s">
        <v>68</v>
      </c>
      <c r="T91" t="s">
        <v>276</v>
      </c>
      <c r="U91" t="s">
        <v>277</v>
      </c>
      <c r="W91" t="s">
        <v>43</v>
      </c>
      <c r="Z91" t="s">
        <v>63</v>
      </c>
      <c r="AA91" s="6">
        <v>200</v>
      </c>
      <c r="AB91" s="6">
        <v>500</v>
      </c>
    </row>
    <row r="92" spans="1:28">
      <c r="A92" s="3">
        <v>66</v>
      </c>
      <c r="B92" s="4"/>
      <c r="C92" t="s">
        <v>28</v>
      </c>
      <c r="D92" t="s">
        <v>278</v>
      </c>
      <c r="E92" t="s">
        <v>30</v>
      </c>
      <c r="F92" t="str">
        <f>IF(E92="vin rouge","red wine","white wine")</f>
        <v>red wine</v>
      </c>
      <c r="G92" t="s">
        <v>31</v>
      </c>
      <c r="H92" t="s">
        <v>32</v>
      </c>
      <c r="I92" t="s">
        <v>132</v>
      </c>
      <c r="J92" t="s">
        <v>133</v>
      </c>
      <c r="K92" t="s">
        <v>152</v>
      </c>
      <c r="M92" t="s">
        <v>279</v>
      </c>
      <c r="N92">
        <v>1991</v>
      </c>
      <c r="O92">
        <v>12</v>
      </c>
      <c r="P92" t="s">
        <v>37</v>
      </c>
      <c r="Q92" t="s">
        <v>38</v>
      </c>
      <c r="R92" s="5" t="s">
        <v>39</v>
      </c>
      <c r="S92" t="s">
        <v>68</v>
      </c>
      <c r="T92" t="s">
        <v>280</v>
      </c>
      <c r="U92" t="s">
        <v>281</v>
      </c>
      <c r="W92" t="s">
        <v>43</v>
      </c>
      <c r="X92" t="s">
        <v>282</v>
      </c>
      <c r="Z92" t="s">
        <v>63</v>
      </c>
      <c r="AA92" s="6">
        <v>1200</v>
      </c>
      <c r="AB92" s="6">
        <v>2200</v>
      </c>
    </row>
    <row r="93" spans="1:28">
      <c r="A93" s="3">
        <v>67</v>
      </c>
      <c r="B93" s="4"/>
      <c r="C93" t="s">
        <v>28</v>
      </c>
      <c r="D93" t="s">
        <v>278</v>
      </c>
      <c r="E93" t="s">
        <v>30</v>
      </c>
      <c r="F93" t="str">
        <f>IF(E93="vin rouge","red wine","white wine")</f>
        <v>red wine</v>
      </c>
      <c r="G93" t="s">
        <v>31</v>
      </c>
      <c r="H93" t="s">
        <v>32</v>
      </c>
      <c r="I93" t="s">
        <v>132</v>
      </c>
      <c r="J93" t="s">
        <v>133</v>
      </c>
      <c r="K93" t="s">
        <v>152</v>
      </c>
      <c r="M93" t="s">
        <v>279</v>
      </c>
      <c r="N93">
        <v>1991</v>
      </c>
      <c r="O93">
        <v>12</v>
      </c>
      <c r="P93" t="s">
        <v>37</v>
      </c>
      <c r="Q93" t="s">
        <v>38</v>
      </c>
      <c r="R93" s="5" t="s">
        <v>39</v>
      </c>
      <c r="S93" t="s">
        <v>68</v>
      </c>
      <c r="T93" t="s">
        <v>280</v>
      </c>
      <c r="U93" t="s">
        <v>281</v>
      </c>
      <c r="W93" t="s">
        <v>43</v>
      </c>
      <c r="X93" t="s">
        <v>282</v>
      </c>
      <c r="Z93" t="s">
        <v>63</v>
      </c>
      <c r="AA93" s="6">
        <v>1200</v>
      </c>
      <c r="AB93" s="6">
        <v>2200</v>
      </c>
    </row>
    <row r="94" spans="1:28">
      <c r="A94" s="3">
        <v>68</v>
      </c>
      <c r="B94" s="4"/>
      <c r="C94" t="s">
        <v>28</v>
      </c>
      <c r="D94" t="s">
        <v>283</v>
      </c>
      <c r="E94" t="s">
        <v>30</v>
      </c>
      <c r="F94" t="str">
        <f>IF(E94="vin rouge","red wine","white wine")</f>
        <v>red wine</v>
      </c>
      <c r="G94" t="s">
        <v>31</v>
      </c>
      <c r="H94" t="s">
        <v>32</v>
      </c>
      <c r="I94" t="s">
        <v>132</v>
      </c>
      <c r="J94" t="s">
        <v>133</v>
      </c>
      <c r="K94" t="s">
        <v>134</v>
      </c>
      <c r="M94" t="s">
        <v>139</v>
      </c>
      <c r="N94">
        <v>1991</v>
      </c>
      <c r="O94">
        <v>12</v>
      </c>
      <c r="P94" t="s">
        <v>37</v>
      </c>
      <c r="Q94" t="s">
        <v>38</v>
      </c>
      <c r="R94" s="5" t="s">
        <v>39</v>
      </c>
      <c r="S94" t="s">
        <v>68</v>
      </c>
      <c r="T94" t="s">
        <v>280</v>
      </c>
      <c r="U94" t="s">
        <v>281</v>
      </c>
      <c r="W94" t="s">
        <v>43</v>
      </c>
      <c r="Z94" t="s">
        <v>63</v>
      </c>
      <c r="AA94" s="6">
        <v>1300</v>
      </c>
      <c r="AB94" s="6">
        <v>2300</v>
      </c>
    </row>
    <row r="95" spans="1:28">
      <c r="A95" s="3">
        <v>69</v>
      </c>
      <c r="B95" s="4"/>
      <c r="C95" t="s">
        <v>28</v>
      </c>
      <c r="D95" t="s">
        <v>283</v>
      </c>
      <c r="E95" t="s">
        <v>30</v>
      </c>
      <c r="F95" t="str">
        <f>IF(E95="vin rouge","red wine","white wine")</f>
        <v>red wine</v>
      </c>
      <c r="G95" t="s">
        <v>31</v>
      </c>
      <c r="H95" t="s">
        <v>32</v>
      </c>
      <c r="I95" t="s">
        <v>132</v>
      </c>
      <c r="J95" t="s">
        <v>133</v>
      </c>
      <c r="K95" t="s">
        <v>134</v>
      </c>
      <c r="M95" t="s">
        <v>139</v>
      </c>
      <c r="N95">
        <v>1991</v>
      </c>
      <c r="O95">
        <v>6</v>
      </c>
      <c r="P95" t="s">
        <v>37</v>
      </c>
      <c r="Q95" t="s">
        <v>38</v>
      </c>
      <c r="R95" s="5" t="s">
        <v>39</v>
      </c>
      <c r="S95" t="s">
        <v>40</v>
      </c>
      <c r="T95" t="s">
        <v>284</v>
      </c>
      <c r="U95" t="s">
        <v>281</v>
      </c>
      <c r="W95" t="s">
        <v>43</v>
      </c>
      <c r="Z95" t="s">
        <v>63</v>
      </c>
      <c r="AA95" s="6">
        <v>650</v>
      </c>
      <c r="AB95" s="6">
        <v>1150</v>
      </c>
    </row>
    <row r="96" spans="1:28">
      <c r="A96" s="3">
        <v>70</v>
      </c>
      <c r="B96" s="4"/>
      <c r="C96" t="s">
        <v>28</v>
      </c>
      <c r="D96" t="s">
        <v>285</v>
      </c>
      <c r="E96" t="s">
        <v>30</v>
      </c>
      <c r="F96" t="str">
        <f>IF(E96="vin rouge","red wine","white wine")</f>
        <v>red wine</v>
      </c>
      <c r="G96" t="s">
        <v>31</v>
      </c>
      <c r="H96" t="s">
        <v>32</v>
      </c>
      <c r="I96" t="s">
        <v>132</v>
      </c>
      <c r="J96" t="s">
        <v>133</v>
      </c>
      <c r="K96" t="s">
        <v>152</v>
      </c>
      <c r="M96" t="s">
        <v>249</v>
      </c>
      <c r="N96">
        <v>1998</v>
      </c>
      <c r="O96">
        <v>1</v>
      </c>
      <c r="P96" t="s">
        <v>37</v>
      </c>
      <c r="Q96" t="s">
        <v>38</v>
      </c>
      <c r="R96" s="5" t="s">
        <v>39</v>
      </c>
      <c r="S96" t="s">
        <v>40</v>
      </c>
      <c r="T96" t="s">
        <v>256</v>
      </c>
      <c r="U96" t="s">
        <v>257</v>
      </c>
      <c r="W96" t="s">
        <v>43</v>
      </c>
      <c r="Z96" t="s">
        <v>63</v>
      </c>
      <c r="AA96" s="6">
        <v>350</v>
      </c>
      <c r="AB96" s="6">
        <v>850</v>
      </c>
    </row>
    <row r="97" spans="1:28">
      <c r="A97" s="3">
        <v>71</v>
      </c>
      <c r="B97" s="4"/>
      <c r="C97" t="s">
        <v>28</v>
      </c>
      <c r="D97" t="s">
        <v>286</v>
      </c>
      <c r="E97" t="s">
        <v>30</v>
      </c>
      <c r="F97" t="str">
        <f>IF(E97="vin rouge","red wine","white wine")</f>
        <v>red wine</v>
      </c>
      <c r="G97" t="s">
        <v>31</v>
      </c>
      <c r="H97" t="s">
        <v>32</v>
      </c>
      <c r="I97" t="s">
        <v>132</v>
      </c>
      <c r="J97" t="s">
        <v>133</v>
      </c>
      <c r="K97" t="s">
        <v>143</v>
      </c>
      <c r="M97" t="s">
        <v>144</v>
      </c>
      <c r="N97">
        <v>1998</v>
      </c>
      <c r="O97">
        <v>1</v>
      </c>
      <c r="P97" t="s">
        <v>37</v>
      </c>
      <c r="Q97" t="s">
        <v>38</v>
      </c>
      <c r="R97" s="5" t="s">
        <v>39</v>
      </c>
      <c r="S97" t="s">
        <v>40</v>
      </c>
      <c r="T97" t="s">
        <v>287</v>
      </c>
      <c r="U97" t="s">
        <v>288</v>
      </c>
      <c r="W97" t="s">
        <v>43</v>
      </c>
      <c r="Z97" t="s">
        <v>63</v>
      </c>
      <c r="AA97" s="6">
        <v>450</v>
      </c>
      <c r="AB97" s="6">
        <v>950</v>
      </c>
    </row>
    <row r="98" spans="1:28">
      <c r="A98" s="8">
        <v>72</v>
      </c>
      <c r="B98" s="9"/>
      <c r="C98" s="10" t="s">
        <v>28</v>
      </c>
      <c r="D98" s="10" t="s">
        <v>289</v>
      </c>
      <c r="E98" s="10" t="s">
        <v>54</v>
      </c>
      <c r="F98" s="10" t="s">
        <v>290</v>
      </c>
      <c r="G98" s="10" t="s">
        <v>55</v>
      </c>
      <c r="H98" s="10" t="s">
        <v>32</v>
      </c>
      <c r="I98" s="10" t="s">
        <v>132</v>
      </c>
      <c r="J98" s="10" t="s">
        <v>133</v>
      </c>
      <c r="K98" s="10"/>
      <c r="L98" s="10"/>
      <c r="M98" s="10" t="s">
        <v>291</v>
      </c>
      <c r="N98" s="10"/>
      <c r="O98" s="10">
        <f>SUM(O99:O101)</f>
        <v>3</v>
      </c>
      <c r="P98" s="10" t="s">
        <v>37</v>
      </c>
      <c r="Q98" s="10" t="s">
        <v>38</v>
      </c>
      <c r="R98" s="11" t="s">
        <v>39</v>
      </c>
      <c r="S98" s="10"/>
      <c r="T98" s="10"/>
      <c r="U98" s="10"/>
      <c r="V98" s="10"/>
      <c r="W98" s="10" t="s">
        <v>43</v>
      </c>
      <c r="X98" s="10"/>
      <c r="Y98" s="10"/>
      <c r="Z98" s="10" t="s">
        <v>44</v>
      </c>
      <c r="AA98" s="12">
        <v>100</v>
      </c>
      <c r="AB98" s="12">
        <v>600</v>
      </c>
    </row>
    <row r="99" spans="1:28">
      <c r="A99" s="3" t="str">
        <f t="shared" ref="A99:A101" si="5">LEFT(B99,2)</f>
        <v>72</v>
      </c>
      <c r="B99" s="4" t="s">
        <v>292</v>
      </c>
      <c r="C99" t="s">
        <v>28</v>
      </c>
      <c r="D99" t="s">
        <v>293</v>
      </c>
      <c r="E99" t="s">
        <v>54</v>
      </c>
      <c r="F99" t="s">
        <v>290</v>
      </c>
      <c r="G99" t="s">
        <v>55</v>
      </c>
      <c r="H99" t="s">
        <v>32</v>
      </c>
      <c r="I99" t="s">
        <v>132</v>
      </c>
      <c r="J99" t="s">
        <v>133</v>
      </c>
      <c r="K99" t="s">
        <v>134</v>
      </c>
      <c r="M99" t="s">
        <v>291</v>
      </c>
      <c r="N99">
        <v>1945</v>
      </c>
      <c r="O99">
        <v>1</v>
      </c>
      <c r="P99" t="s">
        <v>37</v>
      </c>
      <c r="Q99" t="s">
        <v>38</v>
      </c>
      <c r="R99" s="5" t="s">
        <v>39</v>
      </c>
      <c r="S99" t="s">
        <v>40</v>
      </c>
      <c r="T99" t="s">
        <v>294</v>
      </c>
      <c r="U99" t="s">
        <v>295</v>
      </c>
      <c r="W99" t="s">
        <v>43</v>
      </c>
      <c r="AA99" s="6"/>
      <c r="AB99" s="6"/>
    </row>
    <row r="100" spans="1:28">
      <c r="A100" s="3" t="str">
        <f t="shared" si="5"/>
        <v>72</v>
      </c>
      <c r="B100" s="4" t="s">
        <v>296</v>
      </c>
      <c r="C100" t="s">
        <v>28</v>
      </c>
      <c r="D100" t="s">
        <v>297</v>
      </c>
      <c r="E100" t="s">
        <v>54</v>
      </c>
      <c r="F100" t="s">
        <v>290</v>
      </c>
      <c r="G100" t="s">
        <v>55</v>
      </c>
      <c r="H100" t="s">
        <v>32</v>
      </c>
      <c r="I100" t="s">
        <v>132</v>
      </c>
      <c r="J100" t="s">
        <v>133</v>
      </c>
      <c r="K100" t="s">
        <v>134</v>
      </c>
      <c r="M100" t="s">
        <v>291</v>
      </c>
      <c r="N100">
        <v>1958</v>
      </c>
      <c r="O100">
        <v>1</v>
      </c>
      <c r="P100" t="s">
        <v>37</v>
      </c>
      <c r="Q100" t="s">
        <v>38</v>
      </c>
      <c r="R100" s="5" t="s">
        <v>39</v>
      </c>
      <c r="S100" t="s">
        <v>40</v>
      </c>
      <c r="T100" t="s">
        <v>298</v>
      </c>
      <c r="U100" t="s">
        <v>299</v>
      </c>
      <c r="W100" t="s">
        <v>43</v>
      </c>
      <c r="AA100" s="6"/>
      <c r="AB100" s="6"/>
    </row>
    <row r="101" spans="1:28">
      <c r="A101" s="3" t="str">
        <f t="shared" si="5"/>
        <v>72</v>
      </c>
      <c r="B101" s="4" t="s">
        <v>300</v>
      </c>
      <c r="C101" t="s">
        <v>28</v>
      </c>
      <c r="D101" t="s">
        <v>301</v>
      </c>
      <c r="E101" t="s">
        <v>54</v>
      </c>
      <c r="F101" t="s">
        <v>290</v>
      </c>
      <c r="G101" t="s">
        <v>55</v>
      </c>
      <c r="H101" t="s">
        <v>32</v>
      </c>
      <c r="I101" t="s">
        <v>132</v>
      </c>
      <c r="J101" t="s">
        <v>133</v>
      </c>
      <c r="K101" t="s">
        <v>134</v>
      </c>
      <c r="M101" t="s">
        <v>291</v>
      </c>
      <c r="N101">
        <v>1959</v>
      </c>
      <c r="O101">
        <v>1</v>
      </c>
      <c r="P101" t="s">
        <v>37</v>
      </c>
      <c r="Q101" t="s">
        <v>38</v>
      </c>
      <c r="R101" s="5" t="s">
        <v>39</v>
      </c>
      <c r="S101" t="s">
        <v>40</v>
      </c>
      <c r="T101" t="s">
        <v>302</v>
      </c>
      <c r="U101" t="s">
        <v>303</v>
      </c>
      <c r="W101" t="s">
        <v>43</v>
      </c>
      <c r="AA101" s="6"/>
      <c r="AB101" s="6"/>
    </row>
    <row r="102" spans="1:28">
      <c r="A102" s="8">
        <v>73</v>
      </c>
      <c r="B102" s="9"/>
      <c r="C102" s="10" t="s">
        <v>28</v>
      </c>
      <c r="D102" s="10" t="s">
        <v>304</v>
      </c>
      <c r="E102" s="10" t="s">
        <v>54</v>
      </c>
      <c r="F102" s="10" t="s">
        <v>290</v>
      </c>
      <c r="G102" s="10" t="s">
        <v>55</v>
      </c>
      <c r="H102" s="10" t="s">
        <v>32</v>
      </c>
      <c r="I102" s="10"/>
      <c r="J102" s="10"/>
      <c r="K102" s="10"/>
      <c r="L102" s="10"/>
      <c r="M102" s="10"/>
      <c r="N102" s="10"/>
      <c r="O102" s="10">
        <f>SUM(O103:O110)</f>
        <v>9</v>
      </c>
      <c r="P102" s="10" t="s">
        <v>37</v>
      </c>
      <c r="Q102" s="10" t="s">
        <v>38</v>
      </c>
      <c r="R102" s="11" t="s">
        <v>39</v>
      </c>
      <c r="S102" s="10"/>
      <c r="T102" s="10"/>
      <c r="U102" s="10"/>
      <c r="V102" s="10"/>
      <c r="W102" s="10" t="s">
        <v>43</v>
      </c>
      <c r="X102" s="10"/>
      <c r="Y102" s="10"/>
      <c r="Z102" s="10" t="s">
        <v>44</v>
      </c>
      <c r="AA102" s="12">
        <v>900</v>
      </c>
      <c r="AB102" s="12">
        <v>1900</v>
      </c>
    </row>
    <row r="103" spans="1:28">
      <c r="A103" s="3" t="str">
        <f t="shared" ref="A103:A110" si="6">LEFT(B103,2)</f>
        <v>73</v>
      </c>
      <c r="B103" s="4" t="s">
        <v>305</v>
      </c>
      <c r="C103" t="s">
        <v>28</v>
      </c>
      <c r="D103" t="s">
        <v>306</v>
      </c>
      <c r="E103" t="s">
        <v>54</v>
      </c>
      <c r="F103" t="s">
        <v>290</v>
      </c>
      <c r="G103" t="s">
        <v>55</v>
      </c>
      <c r="H103" t="s">
        <v>32</v>
      </c>
      <c r="I103" t="s">
        <v>132</v>
      </c>
      <c r="J103" t="s">
        <v>133</v>
      </c>
      <c r="K103" t="s">
        <v>307</v>
      </c>
      <c r="M103" t="s">
        <v>308</v>
      </c>
      <c r="N103">
        <v>1953</v>
      </c>
      <c r="O103">
        <v>1</v>
      </c>
      <c r="P103" t="s">
        <v>37</v>
      </c>
      <c r="Q103" t="s">
        <v>38</v>
      </c>
      <c r="R103" s="5" t="s">
        <v>39</v>
      </c>
      <c r="S103" t="s">
        <v>40</v>
      </c>
      <c r="T103" t="s">
        <v>309</v>
      </c>
      <c r="U103" t="s">
        <v>310</v>
      </c>
      <c r="W103" t="s">
        <v>43</v>
      </c>
      <c r="AA103" s="6"/>
      <c r="AB103" s="6"/>
    </row>
    <row r="104" spans="1:28">
      <c r="A104" s="3" t="str">
        <f t="shared" si="6"/>
        <v>73</v>
      </c>
      <c r="B104" s="4" t="s">
        <v>311</v>
      </c>
      <c r="C104" t="s">
        <v>28</v>
      </c>
      <c r="D104" t="s">
        <v>312</v>
      </c>
      <c r="E104" t="s">
        <v>54</v>
      </c>
      <c r="F104" t="s">
        <v>290</v>
      </c>
      <c r="G104" t="s">
        <v>55</v>
      </c>
      <c r="H104" t="s">
        <v>32</v>
      </c>
      <c r="I104" t="s">
        <v>132</v>
      </c>
      <c r="J104" t="s">
        <v>133</v>
      </c>
      <c r="K104" t="s">
        <v>307</v>
      </c>
      <c r="M104" t="s">
        <v>313</v>
      </c>
      <c r="N104">
        <v>1953</v>
      </c>
      <c r="O104">
        <v>1</v>
      </c>
      <c r="P104" t="s">
        <v>37</v>
      </c>
      <c r="Q104" t="s">
        <v>38</v>
      </c>
      <c r="R104" s="5" t="s">
        <v>39</v>
      </c>
      <c r="S104" t="s">
        <v>40</v>
      </c>
      <c r="T104" t="s">
        <v>314</v>
      </c>
      <c r="U104" t="s">
        <v>315</v>
      </c>
      <c r="W104" t="s">
        <v>43</v>
      </c>
      <c r="AA104" s="6"/>
      <c r="AB104" s="6"/>
    </row>
    <row r="105" spans="1:28">
      <c r="A105" s="3" t="str">
        <f t="shared" si="6"/>
        <v>73</v>
      </c>
      <c r="B105" s="4" t="s">
        <v>316</v>
      </c>
      <c r="C105" t="s">
        <v>28</v>
      </c>
      <c r="D105" t="s">
        <v>317</v>
      </c>
      <c r="E105" t="s">
        <v>54</v>
      </c>
      <c r="F105" t="s">
        <v>290</v>
      </c>
      <c r="G105" t="s">
        <v>55</v>
      </c>
      <c r="H105" t="s">
        <v>32</v>
      </c>
      <c r="I105" t="s">
        <v>132</v>
      </c>
      <c r="J105" t="s">
        <v>133</v>
      </c>
      <c r="K105" t="s">
        <v>307</v>
      </c>
      <c r="M105" t="s">
        <v>318</v>
      </c>
      <c r="N105">
        <v>1953</v>
      </c>
      <c r="O105">
        <v>1</v>
      </c>
      <c r="P105" t="s">
        <v>37</v>
      </c>
      <c r="Q105" t="s">
        <v>38</v>
      </c>
      <c r="R105" s="5" t="s">
        <v>39</v>
      </c>
      <c r="S105" t="s">
        <v>40</v>
      </c>
      <c r="T105" t="s">
        <v>319</v>
      </c>
      <c r="U105" t="s">
        <v>320</v>
      </c>
      <c r="W105" t="s">
        <v>43</v>
      </c>
      <c r="AA105" s="6"/>
      <c r="AB105" s="6"/>
    </row>
    <row r="106" spans="1:28">
      <c r="A106" s="3" t="str">
        <f>LEFT(B106,2)</f>
        <v>73</v>
      </c>
      <c r="B106" s="4" t="s">
        <v>321</v>
      </c>
      <c r="C106" t="s">
        <v>28</v>
      </c>
      <c r="D106" t="s">
        <v>322</v>
      </c>
      <c r="E106" t="s">
        <v>54</v>
      </c>
      <c r="F106" t="s">
        <v>290</v>
      </c>
      <c r="G106" t="s">
        <v>55</v>
      </c>
      <c r="H106" t="s">
        <v>32</v>
      </c>
      <c r="I106" t="s">
        <v>132</v>
      </c>
      <c r="J106" t="s">
        <v>133</v>
      </c>
      <c r="K106" t="s">
        <v>307</v>
      </c>
      <c r="M106" t="s">
        <v>308</v>
      </c>
      <c r="N106">
        <v>1971</v>
      </c>
      <c r="O106">
        <v>1</v>
      </c>
      <c r="P106" t="s">
        <v>37</v>
      </c>
      <c r="Q106" t="s">
        <v>38</v>
      </c>
      <c r="R106" s="5" t="s">
        <v>39</v>
      </c>
      <c r="S106" t="s">
        <v>40</v>
      </c>
      <c r="T106" t="s">
        <v>323</v>
      </c>
      <c r="U106" t="s">
        <v>324</v>
      </c>
      <c r="W106" t="s">
        <v>43</v>
      </c>
      <c r="AA106" s="6"/>
      <c r="AB106" s="6"/>
    </row>
    <row r="107" spans="1:28">
      <c r="A107" s="3" t="str">
        <f>LEFT(B107,2)</f>
        <v>73</v>
      </c>
      <c r="B107" s="4" t="s">
        <v>325</v>
      </c>
      <c r="C107" t="s">
        <v>28</v>
      </c>
      <c r="D107" t="s">
        <v>326</v>
      </c>
      <c r="E107" t="s">
        <v>54</v>
      </c>
      <c r="F107" t="s">
        <v>290</v>
      </c>
      <c r="G107" t="s">
        <v>55</v>
      </c>
      <c r="H107" t="s">
        <v>32</v>
      </c>
      <c r="I107" t="s">
        <v>132</v>
      </c>
      <c r="J107" t="s">
        <v>133</v>
      </c>
      <c r="K107" t="s">
        <v>307</v>
      </c>
      <c r="M107" t="s">
        <v>327</v>
      </c>
      <c r="N107">
        <v>1978</v>
      </c>
      <c r="O107">
        <v>1</v>
      </c>
      <c r="P107" t="s">
        <v>37</v>
      </c>
      <c r="Q107" t="s">
        <v>38</v>
      </c>
      <c r="R107" s="5" t="s">
        <v>39</v>
      </c>
      <c r="S107" t="s">
        <v>40</v>
      </c>
      <c r="T107" t="s">
        <v>328</v>
      </c>
      <c r="U107" t="s">
        <v>329</v>
      </c>
      <c r="W107" t="s">
        <v>43</v>
      </c>
      <c r="AA107" s="6"/>
      <c r="AB107" s="6"/>
    </row>
    <row r="108" spans="1:28">
      <c r="A108" s="3" t="str">
        <f>LEFT(B108,2)</f>
        <v>73</v>
      </c>
      <c r="B108" s="4" t="s">
        <v>330</v>
      </c>
      <c r="C108" t="s">
        <v>28</v>
      </c>
      <c r="D108" t="s">
        <v>331</v>
      </c>
      <c r="E108" t="s">
        <v>54</v>
      </c>
      <c r="F108" t="s">
        <v>290</v>
      </c>
      <c r="G108" t="s">
        <v>55</v>
      </c>
      <c r="H108" t="s">
        <v>32</v>
      </c>
      <c r="I108" t="s">
        <v>132</v>
      </c>
      <c r="J108" t="s">
        <v>133</v>
      </c>
      <c r="K108" t="s">
        <v>307</v>
      </c>
      <c r="M108" t="s">
        <v>327</v>
      </c>
      <c r="N108">
        <v>1981</v>
      </c>
      <c r="O108">
        <v>2</v>
      </c>
      <c r="P108" t="s">
        <v>37</v>
      </c>
      <c r="Q108" t="s">
        <v>38</v>
      </c>
      <c r="R108" s="5" t="s">
        <v>39</v>
      </c>
      <c r="S108" t="s">
        <v>40</v>
      </c>
      <c r="T108" t="s">
        <v>332</v>
      </c>
      <c r="U108" t="s">
        <v>333</v>
      </c>
      <c r="W108" t="s">
        <v>43</v>
      </c>
      <c r="AA108" s="6"/>
      <c r="AB108" s="6"/>
    </row>
    <row r="109" spans="1:28">
      <c r="A109" s="3" t="str">
        <f t="shared" si="6"/>
        <v>73</v>
      </c>
      <c r="B109" s="4" t="s">
        <v>334</v>
      </c>
      <c r="C109" t="s">
        <v>28</v>
      </c>
      <c r="D109" t="s">
        <v>335</v>
      </c>
      <c r="E109" t="s">
        <v>54</v>
      </c>
      <c r="F109" t="s">
        <v>290</v>
      </c>
      <c r="G109" t="s">
        <v>55</v>
      </c>
      <c r="H109" t="s">
        <v>32</v>
      </c>
      <c r="I109" t="s">
        <v>132</v>
      </c>
      <c r="J109" t="s">
        <v>133</v>
      </c>
      <c r="K109" t="s">
        <v>307</v>
      </c>
      <c r="M109" t="s">
        <v>336</v>
      </c>
      <c r="N109">
        <v>1985</v>
      </c>
      <c r="O109">
        <v>1</v>
      </c>
      <c r="P109" t="s">
        <v>37</v>
      </c>
      <c r="Q109" t="s">
        <v>38</v>
      </c>
      <c r="R109" s="5" t="s">
        <v>39</v>
      </c>
      <c r="S109" t="s">
        <v>40</v>
      </c>
      <c r="T109" t="s">
        <v>337</v>
      </c>
      <c r="U109" t="s">
        <v>338</v>
      </c>
      <c r="W109" t="s">
        <v>43</v>
      </c>
      <c r="AA109" s="6"/>
      <c r="AB109" s="6"/>
    </row>
    <row r="110" spans="1:28">
      <c r="A110" s="3" t="str">
        <f t="shared" si="6"/>
        <v>73</v>
      </c>
      <c r="B110" s="4" t="s">
        <v>339</v>
      </c>
      <c r="C110" t="s">
        <v>28</v>
      </c>
      <c r="D110" t="s">
        <v>340</v>
      </c>
      <c r="E110" t="s">
        <v>54</v>
      </c>
      <c r="F110" t="s">
        <v>290</v>
      </c>
      <c r="G110" t="s">
        <v>55</v>
      </c>
      <c r="H110" t="s">
        <v>32</v>
      </c>
      <c r="I110" t="s">
        <v>132</v>
      </c>
      <c r="J110" t="s">
        <v>133</v>
      </c>
      <c r="K110" t="s">
        <v>307</v>
      </c>
      <c r="M110" t="s">
        <v>336</v>
      </c>
      <c r="N110">
        <v>1986</v>
      </c>
      <c r="O110">
        <v>1</v>
      </c>
      <c r="P110" t="s">
        <v>37</v>
      </c>
      <c r="Q110" t="s">
        <v>38</v>
      </c>
      <c r="R110" s="5" t="s">
        <v>39</v>
      </c>
      <c r="S110" t="s">
        <v>40</v>
      </c>
      <c r="T110" t="s">
        <v>341</v>
      </c>
      <c r="U110" t="s">
        <v>342</v>
      </c>
      <c r="W110" t="s">
        <v>43</v>
      </c>
      <c r="AA110" s="6"/>
      <c r="AB110" s="6"/>
    </row>
    <row r="111" spans="1:28">
      <c r="A111" s="3">
        <v>74</v>
      </c>
      <c r="B111" s="4"/>
      <c r="C111" t="s">
        <v>28</v>
      </c>
      <c r="D111" t="s">
        <v>343</v>
      </c>
      <c r="E111" t="s">
        <v>54</v>
      </c>
      <c r="F111" t="s">
        <v>290</v>
      </c>
      <c r="G111" t="s">
        <v>55</v>
      </c>
      <c r="H111" t="s">
        <v>32</v>
      </c>
      <c r="I111" t="s">
        <v>132</v>
      </c>
      <c r="J111" t="s">
        <v>133</v>
      </c>
      <c r="K111" t="s">
        <v>344</v>
      </c>
      <c r="M111" t="s">
        <v>345</v>
      </c>
      <c r="N111">
        <v>1977</v>
      </c>
      <c r="O111">
        <v>12</v>
      </c>
      <c r="P111" t="s">
        <v>37</v>
      </c>
      <c r="Q111" t="s">
        <v>38</v>
      </c>
      <c r="R111" s="5" t="s">
        <v>39</v>
      </c>
      <c r="S111" t="s">
        <v>68</v>
      </c>
      <c r="T111" t="s">
        <v>346</v>
      </c>
      <c r="U111" t="s">
        <v>347</v>
      </c>
      <c r="W111" t="s">
        <v>43</v>
      </c>
      <c r="Y111" t="s">
        <v>348</v>
      </c>
      <c r="Z111" t="s">
        <v>63</v>
      </c>
      <c r="AA111" s="6">
        <v>550</v>
      </c>
      <c r="AB111" s="6">
        <v>1050</v>
      </c>
    </row>
    <row r="112" spans="1:28">
      <c r="A112" s="3">
        <v>75</v>
      </c>
      <c r="B112" s="4"/>
      <c r="C112" t="s">
        <v>28</v>
      </c>
      <c r="D112" t="s">
        <v>349</v>
      </c>
      <c r="E112" t="s">
        <v>54</v>
      </c>
      <c r="F112" t="s">
        <v>290</v>
      </c>
      <c r="G112" t="s">
        <v>55</v>
      </c>
      <c r="H112" t="s">
        <v>32</v>
      </c>
      <c r="I112" t="s">
        <v>132</v>
      </c>
      <c r="J112" t="s">
        <v>34</v>
      </c>
      <c r="K112" t="s">
        <v>344</v>
      </c>
      <c r="M112" t="s">
        <v>350</v>
      </c>
      <c r="N112">
        <v>1980</v>
      </c>
      <c r="O112">
        <v>12</v>
      </c>
      <c r="P112" t="s">
        <v>37</v>
      </c>
      <c r="Q112" t="s">
        <v>38</v>
      </c>
      <c r="R112" s="5" t="s">
        <v>39</v>
      </c>
      <c r="S112" t="s">
        <v>68</v>
      </c>
      <c r="T112" t="s">
        <v>351</v>
      </c>
      <c r="U112" t="s">
        <v>352</v>
      </c>
      <c r="W112" t="s">
        <v>43</v>
      </c>
      <c r="Y112" t="s">
        <v>348</v>
      </c>
      <c r="Z112" t="s">
        <v>63</v>
      </c>
      <c r="AA112" s="6">
        <v>300</v>
      </c>
      <c r="AB112" s="6">
        <v>800</v>
      </c>
    </row>
    <row r="113" spans="1:28">
      <c r="A113" s="3">
        <v>76</v>
      </c>
      <c r="B113" s="4"/>
      <c r="C113" t="s">
        <v>28</v>
      </c>
      <c r="D113" t="s">
        <v>353</v>
      </c>
      <c r="E113" t="s">
        <v>54</v>
      </c>
      <c r="F113" t="s">
        <v>290</v>
      </c>
      <c r="G113" t="s">
        <v>55</v>
      </c>
      <c r="H113" t="s">
        <v>32</v>
      </c>
      <c r="I113" t="s">
        <v>132</v>
      </c>
      <c r="J113" t="s">
        <v>133</v>
      </c>
      <c r="K113" t="s">
        <v>307</v>
      </c>
      <c r="M113" t="s">
        <v>354</v>
      </c>
      <c r="N113">
        <v>1989</v>
      </c>
      <c r="O113">
        <v>12</v>
      </c>
      <c r="P113" t="s">
        <v>37</v>
      </c>
      <c r="Q113" t="s">
        <v>38</v>
      </c>
      <c r="R113" s="5" t="s">
        <v>39</v>
      </c>
      <c r="S113" t="s">
        <v>40</v>
      </c>
      <c r="T113" t="s">
        <v>355</v>
      </c>
      <c r="U113" t="s">
        <v>356</v>
      </c>
      <c r="W113" t="s">
        <v>43</v>
      </c>
      <c r="Z113" t="s">
        <v>63</v>
      </c>
      <c r="AA113" s="6">
        <v>350</v>
      </c>
      <c r="AB113" s="6">
        <v>850</v>
      </c>
    </row>
    <row r="114" spans="1:28">
      <c r="A114" s="3">
        <v>77</v>
      </c>
      <c r="B114" s="4"/>
      <c r="C114" t="s">
        <v>28</v>
      </c>
      <c r="D114" t="s">
        <v>357</v>
      </c>
      <c r="E114" t="s">
        <v>54</v>
      </c>
      <c r="F114" t="s">
        <v>290</v>
      </c>
      <c r="G114" t="s">
        <v>55</v>
      </c>
      <c r="H114" t="s">
        <v>32</v>
      </c>
      <c r="I114" t="s">
        <v>132</v>
      </c>
      <c r="J114" t="s">
        <v>133</v>
      </c>
      <c r="K114" t="s">
        <v>307</v>
      </c>
      <c r="M114" t="s">
        <v>358</v>
      </c>
      <c r="N114">
        <v>1990</v>
      </c>
      <c r="O114">
        <v>11</v>
      </c>
      <c r="P114" t="s">
        <v>37</v>
      </c>
      <c r="Q114" t="s">
        <v>38</v>
      </c>
      <c r="R114" s="5" t="s">
        <v>39</v>
      </c>
      <c r="S114" t="s">
        <v>68</v>
      </c>
      <c r="T114" t="s">
        <v>359</v>
      </c>
      <c r="U114" t="s">
        <v>360</v>
      </c>
      <c r="W114" t="s">
        <v>43</v>
      </c>
      <c r="Z114" t="s">
        <v>63</v>
      </c>
      <c r="AA114" s="6">
        <v>450</v>
      </c>
      <c r="AB114" s="6">
        <v>950</v>
      </c>
    </row>
    <row r="115" spans="1:28">
      <c r="A115" s="8">
        <v>78</v>
      </c>
      <c r="B115" s="9"/>
      <c r="C115" s="10" t="s">
        <v>28</v>
      </c>
      <c r="D115" s="10" t="s">
        <v>361</v>
      </c>
      <c r="E115" s="10"/>
      <c r="F115" s="10"/>
      <c r="G115" s="10"/>
      <c r="H115" s="10" t="s">
        <v>32</v>
      </c>
      <c r="I115" s="10"/>
      <c r="J115" s="10"/>
      <c r="K115" s="10"/>
      <c r="L115" s="10"/>
      <c r="M115" s="10"/>
      <c r="N115" s="10"/>
      <c r="O115" s="10">
        <f>SUM(O116:O134)</f>
        <v>38</v>
      </c>
      <c r="P115" s="10" t="s">
        <v>37</v>
      </c>
      <c r="Q115" s="10" t="s">
        <v>38</v>
      </c>
      <c r="R115" s="11" t="s">
        <v>39</v>
      </c>
      <c r="S115" s="10"/>
      <c r="T115" s="10"/>
      <c r="U115" s="10"/>
      <c r="V115" s="10"/>
      <c r="W115" s="10" t="s">
        <v>43</v>
      </c>
      <c r="X115" s="10"/>
      <c r="Y115" s="10"/>
      <c r="Z115" s="10" t="s">
        <v>44</v>
      </c>
      <c r="AA115" s="12">
        <v>2800</v>
      </c>
      <c r="AB115" s="12">
        <v>4800</v>
      </c>
    </row>
    <row r="116" spans="1:28">
      <c r="A116" s="3" t="str">
        <f t="shared" ref="A116:A134" si="7">LEFT(B116,2)</f>
        <v>78</v>
      </c>
      <c r="B116" s="4" t="s">
        <v>362</v>
      </c>
      <c r="C116" t="s">
        <v>28</v>
      </c>
      <c r="D116" t="s">
        <v>363</v>
      </c>
      <c r="E116" t="s">
        <v>30</v>
      </c>
      <c r="F116" t="str">
        <f>IF(E116="vin rouge","red wine","white wine")</f>
        <v>red wine</v>
      </c>
      <c r="G116" t="s">
        <v>31</v>
      </c>
      <c r="H116" t="s">
        <v>32</v>
      </c>
      <c r="I116" t="s">
        <v>33</v>
      </c>
      <c r="J116" t="s">
        <v>34</v>
      </c>
      <c r="K116" t="s">
        <v>86</v>
      </c>
      <c r="M116" t="s">
        <v>364</v>
      </c>
      <c r="N116">
        <v>1953</v>
      </c>
      <c r="O116">
        <v>1</v>
      </c>
      <c r="P116" t="s">
        <v>37</v>
      </c>
      <c r="Q116" t="s">
        <v>38</v>
      </c>
      <c r="R116" s="5" t="s">
        <v>39</v>
      </c>
      <c r="S116" t="s">
        <v>40</v>
      </c>
      <c r="T116" t="s">
        <v>365</v>
      </c>
      <c r="U116" t="s">
        <v>366</v>
      </c>
      <c r="W116" t="s">
        <v>43</v>
      </c>
      <c r="AA116" s="6"/>
      <c r="AB116" s="6"/>
    </row>
    <row r="117" spans="1:28">
      <c r="A117" s="3" t="str">
        <f t="shared" si="7"/>
        <v>78</v>
      </c>
      <c r="B117" s="4" t="s">
        <v>367</v>
      </c>
      <c r="C117" t="s">
        <v>28</v>
      </c>
      <c r="D117" t="s">
        <v>368</v>
      </c>
      <c r="E117" t="s">
        <v>30</v>
      </c>
      <c r="F117" t="str">
        <f>IF(E117="vin rouge","red wine","white wine")</f>
        <v>red wine</v>
      </c>
      <c r="G117" t="s">
        <v>31</v>
      </c>
      <c r="H117" t="s">
        <v>369</v>
      </c>
      <c r="K117" t="s">
        <v>370</v>
      </c>
      <c r="M117" t="s">
        <v>371</v>
      </c>
      <c r="N117">
        <v>1970</v>
      </c>
      <c r="O117">
        <v>1</v>
      </c>
      <c r="P117" t="s">
        <v>37</v>
      </c>
      <c r="Q117" t="s">
        <v>38</v>
      </c>
      <c r="R117" s="5" t="s">
        <v>39</v>
      </c>
      <c r="S117" t="s">
        <v>40</v>
      </c>
      <c r="T117" t="s">
        <v>372</v>
      </c>
      <c r="U117" t="s">
        <v>373</v>
      </c>
      <c r="W117" t="s">
        <v>43</v>
      </c>
      <c r="AA117" s="6"/>
      <c r="AB117" s="6"/>
    </row>
    <row r="118" spans="1:28">
      <c r="A118" s="3" t="str">
        <f t="shared" si="7"/>
        <v>78</v>
      </c>
      <c r="B118" s="4" t="s">
        <v>374</v>
      </c>
      <c r="C118" t="s">
        <v>28</v>
      </c>
      <c r="D118" t="s">
        <v>375</v>
      </c>
      <c r="E118" t="s">
        <v>30</v>
      </c>
      <c r="F118" t="str">
        <f>IF(E118="vin rouge","red wine","white wine")</f>
        <v>red wine</v>
      </c>
      <c r="G118" t="s">
        <v>31</v>
      </c>
      <c r="H118" t="s">
        <v>32</v>
      </c>
      <c r="I118" t="s">
        <v>132</v>
      </c>
      <c r="J118" t="s">
        <v>133</v>
      </c>
      <c r="K118" t="s">
        <v>376</v>
      </c>
      <c r="M118" t="s">
        <v>377</v>
      </c>
      <c r="N118">
        <v>1975</v>
      </c>
      <c r="O118">
        <v>1</v>
      </c>
      <c r="P118" t="s">
        <v>37</v>
      </c>
      <c r="Q118" t="s">
        <v>38</v>
      </c>
      <c r="R118" s="5" t="s">
        <v>39</v>
      </c>
      <c r="S118" t="s">
        <v>40</v>
      </c>
      <c r="T118" t="s">
        <v>378</v>
      </c>
      <c r="U118" t="s">
        <v>379</v>
      </c>
      <c r="W118" t="s">
        <v>43</v>
      </c>
      <c r="AA118" s="6"/>
      <c r="AB118" s="6"/>
    </row>
    <row r="119" spans="1:28">
      <c r="A119" s="3" t="str">
        <f t="shared" si="7"/>
        <v>78</v>
      </c>
      <c r="B119" s="4" t="s">
        <v>380</v>
      </c>
      <c r="C119" t="s">
        <v>28</v>
      </c>
      <c r="D119" t="s">
        <v>381</v>
      </c>
      <c r="E119" t="s">
        <v>30</v>
      </c>
      <c r="F119" t="str">
        <f>IF(E119="vin rouge","red wine","white wine")</f>
        <v>red wine</v>
      </c>
      <c r="G119" t="s">
        <v>31</v>
      </c>
      <c r="H119" t="s">
        <v>32</v>
      </c>
      <c r="I119" t="s">
        <v>132</v>
      </c>
      <c r="J119" t="s">
        <v>133</v>
      </c>
      <c r="K119" t="s">
        <v>143</v>
      </c>
      <c r="M119" t="s">
        <v>382</v>
      </c>
      <c r="N119">
        <v>1975</v>
      </c>
      <c r="O119">
        <v>1</v>
      </c>
      <c r="P119" t="s">
        <v>37</v>
      </c>
      <c r="Q119" t="s">
        <v>38</v>
      </c>
      <c r="R119" s="5" t="s">
        <v>39</v>
      </c>
      <c r="S119" t="s">
        <v>40</v>
      </c>
      <c r="T119" t="s">
        <v>383</v>
      </c>
      <c r="U119" t="s">
        <v>277</v>
      </c>
      <c r="W119" t="s">
        <v>43</v>
      </c>
      <c r="AA119" s="6"/>
      <c r="AB119" s="6"/>
    </row>
    <row r="120" spans="1:28">
      <c r="A120" s="3" t="str">
        <f t="shared" si="7"/>
        <v>78</v>
      </c>
      <c r="B120" s="4" t="s">
        <v>384</v>
      </c>
      <c r="C120" t="s">
        <v>28</v>
      </c>
      <c r="D120" t="s">
        <v>385</v>
      </c>
      <c r="E120" t="s">
        <v>30</v>
      </c>
      <c r="F120" t="str">
        <f>IF(E120="vin rouge","red wine","white wine")</f>
        <v>red wine</v>
      </c>
      <c r="G120" t="s">
        <v>31</v>
      </c>
      <c r="H120" t="s">
        <v>32</v>
      </c>
      <c r="I120" t="s">
        <v>132</v>
      </c>
      <c r="J120" t="s">
        <v>133</v>
      </c>
      <c r="K120" t="s">
        <v>143</v>
      </c>
      <c r="M120" t="s">
        <v>185</v>
      </c>
      <c r="N120">
        <v>1981</v>
      </c>
      <c r="O120">
        <v>1</v>
      </c>
      <c r="P120" t="s">
        <v>37</v>
      </c>
      <c r="Q120" t="s">
        <v>38</v>
      </c>
      <c r="R120" s="5" t="s">
        <v>39</v>
      </c>
      <c r="S120" t="s">
        <v>40</v>
      </c>
      <c r="T120" t="s">
        <v>386</v>
      </c>
      <c r="U120" t="s">
        <v>387</v>
      </c>
      <c r="W120" t="s">
        <v>43</v>
      </c>
      <c r="AA120" s="6"/>
      <c r="AB120" s="6"/>
    </row>
    <row r="121" spans="1:28">
      <c r="A121" s="3" t="str">
        <f t="shared" si="7"/>
        <v>78</v>
      </c>
      <c r="B121" s="4" t="s">
        <v>388</v>
      </c>
      <c r="C121" t="s">
        <v>28</v>
      </c>
      <c r="D121" t="s">
        <v>389</v>
      </c>
      <c r="E121" t="s">
        <v>30</v>
      </c>
      <c r="F121" t="str">
        <f>IF(E121="vin rouge","red wine","white wine")</f>
        <v>red wine</v>
      </c>
      <c r="G121" t="s">
        <v>31</v>
      </c>
      <c r="H121" t="s">
        <v>32</v>
      </c>
      <c r="I121" t="s">
        <v>132</v>
      </c>
      <c r="J121" t="s">
        <v>133</v>
      </c>
      <c r="K121" t="s">
        <v>143</v>
      </c>
      <c r="M121" t="s">
        <v>390</v>
      </c>
      <c r="N121">
        <v>1981</v>
      </c>
      <c r="O121">
        <v>2</v>
      </c>
      <c r="P121" t="s">
        <v>37</v>
      </c>
      <c r="Q121" t="s">
        <v>38</v>
      </c>
      <c r="R121" s="5" t="s">
        <v>39</v>
      </c>
      <c r="S121" t="s">
        <v>40</v>
      </c>
      <c r="T121" t="s">
        <v>391</v>
      </c>
      <c r="U121" t="s">
        <v>392</v>
      </c>
      <c r="W121" t="s">
        <v>43</v>
      </c>
      <c r="AA121" s="6"/>
      <c r="AB121" s="6"/>
    </row>
    <row r="122" spans="1:28">
      <c r="A122" s="3" t="str">
        <f t="shared" si="7"/>
        <v>78</v>
      </c>
      <c r="B122" s="4" t="s">
        <v>393</v>
      </c>
      <c r="C122" t="s">
        <v>28</v>
      </c>
      <c r="D122" t="s">
        <v>394</v>
      </c>
      <c r="E122" t="s">
        <v>30</v>
      </c>
      <c r="F122" t="str">
        <f>IF(E122="vin rouge","red wine","white wine")</f>
        <v>red wine</v>
      </c>
      <c r="G122" t="s">
        <v>31</v>
      </c>
      <c r="H122" t="s">
        <v>32</v>
      </c>
      <c r="I122" t="s">
        <v>132</v>
      </c>
      <c r="J122" t="s">
        <v>133</v>
      </c>
      <c r="K122" t="s">
        <v>209</v>
      </c>
      <c r="M122" t="s">
        <v>395</v>
      </c>
      <c r="N122">
        <v>1983</v>
      </c>
      <c r="O122">
        <v>1</v>
      </c>
      <c r="P122" t="s">
        <v>37</v>
      </c>
      <c r="Q122" t="s">
        <v>38</v>
      </c>
      <c r="R122" s="5" t="s">
        <v>39</v>
      </c>
      <c r="S122" t="s">
        <v>40</v>
      </c>
      <c r="T122" t="s">
        <v>396</v>
      </c>
      <c r="U122" t="s">
        <v>397</v>
      </c>
      <c r="W122" t="s">
        <v>43</v>
      </c>
      <c r="AA122" s="6"/>
      <c r="AB122" s="6"/>
    </row>
    <row r="123" spans="1:28">
      <c r="A123" s="3" t="str">
        <f t="shared" si="7"/>
        <v>78</v>
      </c>
      <c r="B123" s="4" t="s">
        <v>398</v>
      </c>
      <c r="C123" t="s">
        <v>28</v>
      </c>
      <c r="D123" t="s">
        <v>399</v>
      </c>
      <c r="E123" t="s">
        <v>30</v>
      </c>
      <c r="F123" t="str">
        <f>IF(E123="vin rouge","red wine","white wine")</f>
        <v>red wine</v>
      </c>
      <c r="G123" t="s">
        <v>31</v>
      </c>
      <c r="H123" t="s">
        <v>32</v>
      </c>
      <c r="I123" t="s">
        <v>132</v>
      </c>
      <c r="J123" t="s">
        <v>133</v>
      </c>
      <c r="K123" t="s">
        <v>147</v>
      </c>
      <c r="M123" t="s">
        <v>148</v>
      </c>
      <c r="N123">
        <v>1985</v>
      </c>
      <c r="O123">
        <v>1</v>
      </c>
      <c r="P123" t="s">
        <v>37</v>
      </c>
      <c r="Q123" t="s">
        <v>38</v>
      </c>
      <c r="R123" s="5" t="s">
        <v>39</v>
      </c>
      <c r="S123" t="s">
        <v>40</v>
      </c>
      <c r="T123" t="s">
        <v>391</v>
      </c>
      <c r="U123" t="s">
        <v>392</v>
      </c>
      <c r="W123" t="s">
        <v>43</v>
      </c>
      <c r="AA123" s="6"/>
      <c r="AB123" s="6"/>
    </row>
    <row r="124" spans="1:28">
      <c r="A124" s="3" t="str">
        <f t="shared" si="7"/>
        <v>78</v>
      </c>
      <c r="B124" s="4" t="s">
        <v>400</v>
      </c>
      <c r="C124" t="s">
        <v>28</v>
      </c>
      <c r="D124" t="s">
        <v>401</v>
      </c>
      <c r="E124" t="s">
        <v>30</v>
      </c>
      <c r="F124" t="str">
        <f>IF(E124="vin rouge","red wine","white wine")</f>
        <v>red wine</v>
      </c>
      <c r="G124" t="s">
        <v>31</v>
      </c>
      <c r="H124" t="s">
        <v>32</v>
      </c>
      <c r="I124" t="s">
        <v>132</v>
      </c>
      <c r="J124" t="s">
        <v>133</v>
      </c>
      <c r="K124" t="s">
        <v>376</v>
      </c>
      <c r="M124" t="s">
        <v>402</v>
      </c>
      <c r="N124">
        <v>1985</v>
      </c>
      <c r="O124">
        <v>1</v>
      </c>
      <c r="P124" t="s">
        <v>37</v>
      </c>
      <c r="Q124" t="s">
        <v>38</v>
      </c>
      <c r="R124" s="5" t="s">
        <v>39</v>
      </c>
      <c r="S124" t="s">
        <v>40</v>
      </c>
      <c r="T124" t="s">
        <v>284</v>
      </c>
      <c r="U124" t="s">
        <v>403</v>
      </c>
      <c r="W124" t="s">
        <v>43</v>
      </c>
      <c r="AA124" s="6"/>
      <c r="AB124" s="6"/>
    </row>
    <row r="125" spans="1:28">
      <c r="A125" s="3" t="str">
        <f t="shared" si="7"/>
        <v>78</v>
      </c>
      <c r="B125" s="4" t="s">
        <v>404</v>
      </c>
      <c r="C125" t="s">
        <v>28</v>
      </c>
      <c r="D125" t="s">
        <v>405</v>
      </c>
      <c r="E125" t="s">
        <v>30</v>
      </c>
      <c r="F125" t="str">
        <f>IF(E125="vin rouge","red wine","white wine")</f>
        <v>red wine</v>
      </c>
      <c r="G125" t="s">
        <v>31</v>
      </c>
      <c r="H125" t="s">
        <v>32</v>
      </c>
      <c r="I125" t="s">
        <v>132</v>
      </c>
      <c r="J125" t="s">
        <v>133</v>
      </c>
      <c r="K125" t="s">
        <v>262</v>
      </c>
      <c r="M125" t="s">
        <v>263</v>
      </c>
      <c r="N125">
        <v>1986</v>
      </c>
      <c r="O125">
        <v>4</v>
      </c>
      <c r="P125" t="s">
        <v>37</v>
      </c>
      <c r="Q125" t="s">
        <v>38</v>
      </c>
      <c r="R125" s="5" t="s">
        <v>39</v>
      </c>
      <c r="S125" t="s">
        <v>40</v>
      </c>
      <c r="T125" t="s">
        <v>406</v>
      </c>
      <c r="U125" t="s">
        <v>407</v>
      </c>
      <c r="W125" t="s">
        <v>43</v>
      </c>
      <c r="AA125" s="6"/>
      <c r="AB125" s="6"/>
    </row>
    <row r="126" spans="1:28">
      <c r="A126" s="3" t="str">
        <f t="shared" si="7"/>
        <v>78</v>
      </c>
      <c r="B126" s="4" t="s">
        <v>408</v>
      </c>
      <c r="C126" t="s">
        <v>28</v>
      </c>
      <c r="D126" t="s">
        <v>409</v>
      </c>
      <c r="E126" t="s">
        <v>30</v>
      </c>
      <c r="F126" t="str">
        <f>IF(E126="vin rouge","red wine","white wine")</f>
        <v>red wine</v>
      </c>
      <c r="G126" t="s">
        <v>31</v>
      </c>
      <c r="H126" t="s">
        <v>32</v>
      </c>
      <c r="I126" t="s">
        <v>132</v>
      </c>
      <c r="J126" t="s">
        <v>133</v>
      </c>
      <c r="K126" t="s">
        <v>143</v>
      </c>
      <c r="M126" t="s">
        <v>382</v>
      </c>
      <c r="N126">
        <v>1986</v>
      </c>
      <c r="O126">
        <v>2</v>
      </c>
      <c r="P126" t="s">
        <v>37</v>
      </c>
      <c r="Q126" t="s">
        <v>38</v>
      </c>
      <c r="R126" s="5" t="s">
        <v>39</v>
      </c>
      <c r="S126" t="s">
        <v>40</v>
      </c>
      <c r="T126" t="s">
        <v>410</v>
      </c>
      <c r="U126" t="s">
        <v>411</v>
      </c>
      <c r="W126" t="s">
        <v>43</v>
      </c>
      <c r="AA126" s="6"/>
      <c r="AB126" s="6"/>
    </row>
    <row r="127" spans="1:28">
      <c r="A127" s="3" t="str">
        <f t="shared" si="7"/>
        <v>78</v>
      </c>
      <c r="B127" s="4" t="s">
        <v>412</v>
      </c>
      <c r="C127" t="s">
        <v>28</v>
      </c>
      <c r="D127" t="s">
        <v>413</v>
      </c>
      <c r="E127" t="s">
        <v>30</v>
      </c>
      <c r="F127" t="str">
        <f>IF(E127="vin rouge","red wine","white wine")</f>
        <v>red wine</v>
      </c>
      <c r="G127" t="s">
        <v>31</v>
      </c>
      <c r="H127" t="s">
        <v>32</v>
      </c>
      <c r="I127" t="s">
        <v>132</v>
      </c>
      <c r="J127" t="s">
        <v>133</v>
      </c>
      <c r="K127" t="s">
        <v>414</v>
      </c>
      <c r="M127" t="s">
        <v>415</v>
      </c>
      <c r="N127">
        <v>1986</v>
      </c>
      <c r="O127">
        <v>6</v>
      </c>
      <c r="P127" t="s">
        <v>37</v>
      </c>
      <c r="Q127" t="s">
        <v>38</v>
      </c>
      <c r="R127" s="5" t="s">
        <v>39</v>
      </c>
      <c r="S127" t="s">
        <v>40</v>
      </c>
      <c r="T127" t="s">
        <v>391</v>
      </c>
      <c r="U127" t="s">
        <v>392</v>
      </c>
      <c r="W127" t="s">
        <v>43</v>
      </c>
      <c r="AA127" s="6"/>
      <c r="AB127" s="6"/>
    </row>
    <row r="128" spans="1:28">
      <c r="A128" s="3" t="str">
        <f t="shared" si="7"/>
        <v>78</v>
      </c>
      <c r="B128" s="4" t="s">
        <v>416</v>
      </c>
      <c r="C128" t="s">
        <v>28</v>
      </c>
      <c r="D128" t="s">
        <v>417</v>
      </c>
      <c r="E128" t="s">
        <v>30</v>
      </c>
      <c r="F128" t="str">
        <f>IF(E128="vin rouge","red wine","white wine")</f>
        <v>red wine</v>
      </c>
      <c r="G128" t="s">
        <v>31</v>
      </c>
      <c r="H128" t="s">
        <v>32</v>
      </c>
      <c r="I128" t="s">
        <v>132</v>
      </c>
      <c r="J128" t="s">
        <v>133</v>
      </c>
      <c r="K128" t="s">
        <v>238</v>
      </c>
      <c r="M128" t="s">
        <v>418</v>
      </c>
      <c r="N128">
        <v>1986</v>
      </c>
      <c r="O128">
        <v>6</v>
      </c>
      <c r="P128" t="s">
        <v>37</v>
      </c>
      <c r="Q128" t="s">
        <v>38</v>
      </c>
      <c r="R128" s="5" t="s">
        <v>39</v>
      </c>
      <c r="S128" t="s">
        <v>40</v>
      </c>
      <c r="T128" t="s">
        <v>419</v>
      </c>
      <c r="U128" t="s">
        <v>420</v>
      </c>
      <c r="W128" t="s">
        <v>43</v>
      </c>
      <c r="AA128" s="6"/>
      <c r="AB128" s="6"/>
    </row>
    <row r="129" spans="1:28">
      <c r="A129" s="3" t="str">
        <f t="shared" si="7"/>
        <v>78</v>
      </c>
      <c r="B129" s="4" t="s">
        <v>421</v>
      </c>
      <c r="C129" t="s">
        <v>28</v>
      </c>
      <c r="D129" t="s">
        <v>422</v>
      </c>
      <c r="E129" t="s">
        <v>30</v>
      </c>
      <c r="F129" t="str">
        <f>IF(E129="vin rouge","red wine","white wine")</f>
        <v>red wine</v>
      </c>
      <c r="G129" t="s">
        <v>31</v>
      </c>
      <c r="H129" t="s">
        <v>32</v>
      </c>
      <c r="I129" t="s">
        <v>132</v>
      </c>
      <c r="J129" t="s">
        <v>133</v>
      </c>
      <c r="K129" t="s">
        <v>238</v>
      </c>
      <c r="M129" t="s">
        <v>423</v>
      </c>
      <c r="N129">
        <v>1988</v>
      </c>
      <c r="O129">
        <v>1</v>
      </c>
      <c r="P129" t="s">
        <v>37</v>
      </c>
      <c r="Q129" t="s">
        <v>38</v>
      </c>
      <c r="R129" s="5" t="s">
        <v>39</v>
      </c>
      <c r="S129" t="s">
        <v>40</v>
      </c>
      <c r="T129" t="s">
        <v>424</v>
      </c>
      <c r="U129" t="s">
        <v>425</v>
      </c>
      <c r="W129" t="s">
        <v>43</v>
      </c>
      <c r="AA129" s="6"/>
      <c r="AB129" s="6"/>
    </row>
    <row r="130" spans="1:28">
      <c r="A130" s="3" t="str">
        <f t="shared" si="7"/>
        <v>78</v>
      </c>
      <c r="B130" s="4" t="s">
        <v>426</v>
      </c>
      <c r="C130" t="s">
        <v>28</v>
      </c>
      <c r="D130" t="s">
        <v>427</v>
      </c>
      <c r="E130" t="s">
        <v>30</v>
      </c>
      <c r="F130" t="str">
        <f>IF(E130="vin rouge","red wine","white wine")</f>
        <v>red wine</v>
      </c>
      <c r="G130" t="s">
        <v>31</v>
      </c>
      <c r="H130" t="s">
        <v>32</v>
      </c>
      <c r="I130" t="s">
        <v>132</v>
      </c>
      <c r="J130" t="s">
        <v>133</v>
      </c>
      <c r="K130" t="s">
        <v>143</v>
      </c>
      <c r="M130" t="s">
        <v>390</v>
      </c>
      <c r="N130">
        <v>1988</v>
      </c>
      <c r="O130">
        <v>2</v>
      </c>
      <c r="P130" t="s">
        <v>37</v>
      </c>
      <c r="Q130" t="s">
        <v>38</v>
      </c>
      <c r="R130" s="5" t="s">
        <v>39</v>
      </c>
      <c r="S130" t="s">
        <v>40</v>
      </c>
      <c r="T130" t="s">
        <v>428</v>
      </c>
      <c r="U130" t="s">
        <v>429</v>
      </c>
      <c r="W130" t="s">
        <v>43</v>
      </c>
      <c r="AA130" s="6"/>
      <c r="AB130" s="6"/>
    </row>
    <row r="131" spans="1:28">
      <c r="A131" s="3" t="str">
        <f t="shared" si="7"/>
        <v>78</v>
      </c>
      <c r="B131" s="4" t="s">
        <v>430</v>
      </c>
      <c r="C131" t="s">
        <v>28</v>
      </c>
      <c r="D131" t="s">
        <v>431</v>
      </c>
      <c r="E131" t="s">
        <v>432</v>
      </c>
      <c r="F131" t="s">
        <v>432</v>
      </c>
      <c r="G131" t="s">
        <v>432</v>
      </c>
      <c r="H131" t="s">
        <v>32</v>
      </c>
      <c r="I131" t="s">
        <v>432</v>
      </c>
      <c r="J131" t="s">
        <v>432</v>
      </c>
      <c r="M131" t="s">
        <v>433</v>
      </c>
      <c r="N131">
        <v>1988</v>
      </c>
      <c r="O131">
        <v>1</v>
      </c>
      <c r="P131" t="s">
        <v>37</v>
      </c>
      <c r="Q131" t="s">
        <v>38</v>
      </c>
      <c r="R131" s="5" t="s">
        <v>39</v>
      </c>
      <c r="S131" t="s">
        <v>40</v>
      </c>
      <c r="T131" t="s">
        <v>434</v>
      </c>
      <c r="U131" t="s">
        <v>75</v>
      </c>
      <c r="W131" t="s">
        <v>43</v>
      </c>
      <c r="AA131" s="6"/>
      <c r="AB131" s="6"/>
    </row>
    <row r="132" spans="1:28">
      <c r="A132" s="3" t="str">
        <f t="shared" si="7"/>
        <v>78</v>
      </c>
      <c r="B132" s="4" t="s">
        <v>435</v>
      </c>
      <c r="C132" t="s">
        <v>28</v>
      </c>
      <c r="D132" t="s">
        <v>436</v>
      </c>
      <c r="E132" t="s">
        <v>54</v>
      </c>
      <c r="F132" t="s">
        <v>290</v>
      </c>
      <c r="G132" t="s">
        <v>55</v>
      </c>
      <c r="H132" t="s">
        <v>32</v>
      </c>
      <c r="I132" t="s">
        <v>33</v>
      </c>
      <c r="J132" t="s">
        <v>34</v>
      </c>
      <c r="M132" t="s">
        <v>437</v>
      </c>
      <c r="N132">
        <v>1988</v>
      </c>
      <c r="O132">
        <v>4</v>
      </c>
      <c r="P132" t="s">
        <v>37</v>
      </c>
      <c r="Q132" t="s">
        <v>38</v>
      </c>
      <c r="R132" s="5" t="s">
        <v>39</v>
      </c>
      <c r="S132" t="s">
        <v>40</v>
      </c>
      <c r="T132" t="s">
        <v>438</v>
      </c>
      <c r="U132" t="s">
        <v>99</v>
      </c>
      <c r="W132" t="s">
        <v>43</v>
      </c>
      <c r="AA132" s="6"/>
      <c r="AB132" s="6"/>
    </row>
    <row r="133" spans="1:28">
      <c r="A133" s="3" t="str">
        <f t="shared" si="7"/>
        <v>78</v>
      </c>
      <c r="B133" s="4" t="s">
        <v>439</v>
      </c>
      <c r="C133" t="s">
        <v>440</v>
      </c>
      <c r="D133" t="s">
        <v>441</v>
      </c>
      <c r="E133" t="s">
        <v>442</v>
      </c>
      <c r="F133" t="s">
        <v>442</v>
      </c>
      <c r="G133" t="s">
        <v>443</v>
      </c>
      <c r="H133" t="s">
        <v>444</v>
      </c>
      <c r="M133" t="s">
        <v>445</v>
      </c>
      <c r="N133">
        <v>1978</v>
      </c>
      <c r="O133">
        <v>1</v>
      </c>
      <c r="P133" t="s">
        <v>37</v>
      </c>
      <c r="Q133" t="s">
        <v>38</v>
      </c>
      <c r="R133" s="5" t="s">
        <v>39</v>
      </c>
      <c r="S133" t="s">
        <v>40</v>
      </c>
      <c r="T133" t="s">
        <v>446</v>
      </c>
      <c r="U133" t="s">
        <v>447</v>
      </c>
      <c r="W133" t="s">
        <v>43</v>
      </c>
      <c r="AA133" s="6"/>
      <c r="AB133" s="6"/>
    </row>
    <row r="134" spans="1:28">
      <c r="A134" s="3" t="str">
        <f t="shared" si="7"/>
        <v>78</v>
      </c>
      <c r="B134" s="4" t="s">
        <v>448</v>
      </c>
      <c r="C134" t="s">
        <v>440</v>
      </c>
      <c r="D134" t="s">
        <v>449</v>
      </c>
      <c r="E134" t="s">
        <v>442</v>
      </c>
      <c r="F134" t="s">
        <v>442</v>
      </c>
      <c r="G134" t="s">
        <v>443</v>
      </c>
      <c r="H134" t="s">
        <v>444</v>
      </c>
      <c r="M134" t="s">
        <v>450</v>
      </c>
      <c r="O134">
        <v>1</v>
      </c>
      <c r="P134" t="s">
        <v>37</v>
      </c>
      <c r="Q134" t="s">
        <v>38</v>
      </c>
      <c r="R134" s="5" t="s">
        <v>39</v>
      </c>
      <c r="S134" t="s">
        <v>40</v>
      </c>
      <c r="T134" t="s">
        <v>451</v>
      </c>
      <c r="U134" t="s">
        <v>452</v>
      </c>
      <c r="W134" t="s">
        <v>43</v>
      </c>
      <c r="AA134" s="6"/>
      <c r="AB134" s="6"/>
    </row>
    <row r="135" spans="1:28">
      <c r="A135" s="8">
        <v>79</v>
      </c>
      <c r="B135" s="9"/>
      <c r="C135" s="10" t="s">
        <v>28</v>
      </c>
      <c r="D135" s="10" t="s">
        <v>453</v>
      </c>
      <c r="E135" s="10"/>
      <c r="F135" s="10"/>
      <c r="G135" s="10"/>
      <c r="H135" s="10" t="s">
        <v>32</v>
      </c>
      <c r="I135" s="10"/>
      <c r="J135" s="10"/>
      <c r="K135" s="10"/>
      <c r="L135" s="10"/>
      <c r="M135" s="10"/>
      <c r="N135" s="10"/>
      <c r="O135" s="10">
        <f>SUM(O136:O150)</f>
        <v>21</v>
      </c>
      <c r="P135" s="10" t="s">
        <v>37</v>
      </c>
      <c r="Q135" s="10" t="s">
        <v>38</v>
      </c>
      <c r="R135" s="11" t="s">
        <v>39</v>
      </c>
      <c r="S135" s="10"/>
      <c r="T135" s="10"/>
      <c r="U135" s="10"/>
      <c r="V135" s="10"/>
      <c r="W135" s="10" t="s">
        <v>43</v>
      </c>
      <c r="X135" s="10"/>
      <c r="Y135" s="10"/>
      <c r="Z135" s="10" t="s">
        <v>44</v>
      </c>
      <c r="AA135" s="12">
        <v>1200</v>
      </c>
      <c r="AB135" s="12">
        <v>2200</v>
      </c>
    </row>
    <row r="136" spans="1:28">
      <c r="A136" s="3" t="str">
        <f t="shared" ref="A136:A150" si="8">LEFT(B136,2)</f>
        <v>79</v>
      </c>
      <c r="B136" s="4" t="s">
        <v>454</v>
      </c>
      <c r="C136" t="s">
        <v>28</v>
      </c>
      <c r="D136" t="s">
        <v>455</v>
      </c>
      <c r="E136" t="s">
        <v>30</v>
      </c>
      <c r="F136" t="str">
        <f>IF(E136="vin rouge","red wine","white wine")</f>
        <v>red wine</v>
      </c>
      <c r="G136" t="s">
        <v>31</v>
      </c>
      <c r="H136" t="s">
        <v>32</v>
      </c>
      <c r="I136" t="s">
        <v>33</v>
      </c>
      <c r="J136" t="s">
        <v>34</v>
      </c>
      <c r="K136" t="s">
        <v>35</v>
      </c>
      <c r="M136" t="s">
        <v>456</v>
      </c>
      <c r="N136">
        <v>1990</v>
      </c>
      <c r="O136">
        <v>1</v>
      </c>
      <c r="P136" t="s">
        <v>37</v>
      </c>
      <c r="Q136" t="s">
        <v>38</v>
      </c>
      <c r="R136" s="5" t="s">
        <v>39</v>
      </c>
      <c r="S136" t="s">
        <v>40</v>
      </c>
      <c r="T136" t="s">
        <v>457</v>
      </c>
      <c r="U136" t="s">
        <v>458</v>
      </c>
      <c r="W136" t="s">
        <v>43</v>
      </c>
      <c r="AA136" s="6"/>
      <c r="AB136" s="6"/>
    </row>
    <row r="137" spans="1:28">
      <c r="A137" s="3" t="str">
        <f t="shared" si="8"/>
        <v>79</v>
      </c>
      <c r="B137" s="4" t="s">
        <v>459</v>
      </c>
      <c r="C137" t="s">
        <v>28</v>
      </c>
      <c r="D137" t="s">
        <v>460</v>
      </c>
      <c r="E137" t="s">
        <v>54</v>
      </c>
      <c r="F137" t="str">
        <f>IF(E137="vin rouge","red wine","white wine")</f>
        <v>white wine</v>
      </c>
      <c r="G137" t="s">
        <v>55</v>
      </c>
      <c r="H137" t="s">
        <v>32</v>
      </c>
      <c r="I137" t="s">
        <v>33</v>
      </c>
      <c r="J137" t="s">
        <v>34</v>
      </c>
      <c r="K137" t="s">
        <v>72</v>
      </c>
      <c r="M137" t="s">
        <v>103</v>
      </c>
      <c r="N137">
        <v>1990</v>
      </c>
      <c r="O137">
        <v>1</v>
      </c>
      <c r="P137" t="s">
        <v>37</v>
      </c>
      <c r="Q137" t="s">
        <v>38</v>
      </c>
      <c r="R137" s="5" t="s">
        <v>39</v>
      </c>
      <c r="S137" t="s">
        <v>40</v>
      </c>
      <c r="T137" t="s">
        <v>461</v>
      </c>
      <c r="U137" t="s">
        <v>462</v>
      </c>
      <c r="W137" t="s">
        <v>43</v>
      </c>
      <c r="AA137" s="6"/>
      <c r="AB137" s="6"/>
    </row>
    <row r="138" spans="1:28">
      <c r="A138" s="3" t="str">
        <f t="shared" si="8"/>
        <v>79</v>
      </c>
      <c r="B138" s="4" t="s">
        <v>463</v>
      </c>
      <c r="C138" t="s">
        <v>28</v>
      </c>
      <c r="D138" t="s">
        <v>464</v>
      </c>
      <c r="E138" t="s">
        <v>30</v>
      </c>
      <c r="F138" t="str">
        <f>IF(E138="vin rouge","red wine","white wine")</f>
        <v>red wine</v>
      </c>
      <c r="G138" t="s">
        <v>31</v>
      </c>
      <c r="H138" t="s">
        <v>32</v>
      </c>
      <c r="I138" t="s">
        <v>132</v>
      </c>
      <c r="J138" t="s">
        <v>133</v>
      </c>
      <c r="K138" t="s">
        <v>209</v>
      </c>
      <c r="M138" t="s">
        <v>395</v>
      </c>
      <c r="N138">
        <v>1990</v>
      </c>
      <c r="O138">
        <v>5</v>
      </c>
      <c r="P138" t="s">
        <v>37</v>
      </c>
      <c r="Q138" t="s">
        <v>38</v>
      </c>
      <c r="R138" s="5" t="s">
        <v>39</v>
      </c>
      <c r="S138" t="s">
        <v>40</v>
      </c>
      <c r="T138" t="s">
        <v>465</v>
      </c>
      <c r="U138" t="s">
        <v>392</v>
      </c>
      <c r="W138" t="s">
        <v>43</v>
      </c>
      <c r="AA138" s="6"/>
      <c r="AB138" s="6"/>
    </row>
    <row r="139" spans="1:28">
      <c r="A139" s="3" t="str">
        <f t="shared" si="8"/>
        <v>79</v>
      </c>
      <c r="B139" s="4" t="s">
        <v>466</v>
      </c>
      <c r="C139" t="s">
        <v>28</v>
      </c>
      <c r="D139" t="s">
        <v>467</v>
      </c>
      <c r="E139" t="s">
        <v>30</v>
      </c>
      <c r="F139" t="str">
        <f>IF(E139="vin rouge","red wine","white wine")</f>
        <v>red wine</v>
      </c>
      <c r="G139" t="s">
        <v>31</v>
      </c>
      <c r="H139" t="s">
        <v>32</v>
      </c>
      <c r="I139" t="s">
        <v>132</v>
      </c>
      <c r="J139" t="s">
        <v>133</v>
      </c>
      <c r="K139" t="s">
        <v>134</v>
      </c>
      <c r="M139" t="s">
        <v>291</v>
      </c>
      <c r="N139">
        <v>1990</v>
      </c>
      <c r="O139">
        <v>1</v>
      </c>
      <c r="P139" t="s">
        <v>37</v>
      </c>
      <c r="Q139" t="s">
        <v>38</v>
      </c>
      <c r="R139" s="5" t="s">
        <v>39</v>
      </c>
      <c r="S139" t="s">
        <v>40</v>
      </c>
      <c r="T139" t="s">
        <v>468</v>
      </c>
      <c r="U139" t="s">
        <v>469</v>
      </c>
      <c r="W139" t="s">
        <v>43</v>
      </c>
      <c r="AA139" s="6"/>
      <c r="AB139" s="6"/>
    </row>
    <row r="140" spans="1:28">
      <c r="A140" s="3" t="str">
        <f t="shared" si="8"/>
        <v>79</v>
      </c>
      <c r="B140" s="4" t="s">
        <v>470</v>
      </c>
      <c r="C140" t="s">
        <v>28</v>
      </c>
      <c r="D140" t="s">
        <v>471</v>
      </c>
      <c r="E140" t="s">
        <v>30</v>
      </c>
      <c r="F140" t="str">
        <f>IF(E140="vin rouge","red wine","white wine")</f>
        <v>red wine</v>
      </c>
      <c r="G140" t="s">
        <v>31</v>
      </c>
      <c r="H140" t="s">
        <v>32</v>
      </c>
      <c r="I140" t="s">
        <v>132</v>
      </c>
      <c r="J140" t="s">
        <v>133</v>
      </c>
      <c r="K140" t="s">
        <v>147</v>
      </c>
      <c r="M140" t="s">
        <v>472</v>
      </c>
      <c r="N140">
        <v>1990</v>
      </c>
      <c r="O140">
        <v>1</v>
      </c>
      <c r="P140" t="s">
        <v>108</v>
      </c>
      <c r="Q140" t="s">
        <v>108</v>
      </c>
      <c r="R140" s="5" t="s">
        <v>109</v>
      </c>
      <c r="S140" t="s">
        <v>40</v>
      </c>
      <c r="T140" t="s">
        <v>473</v>
      </c>
      <c r="U140" t="s">
        <v>474</v>
      </c>
      <c r="W140" t="s">
        <v>110</v>
      </c>
      <c r="AA140" s="6"/>
      <c r="AB140" s="6"/>
    </row>
    <row r="141" spans="1:28">
      <c r="A141" s="3" t="str">
        <f t="shared" si="8"/>
        <v>79</v>
      </c>
      <c r="B141" s="4" t="s">
        <v>475</v>
      </c>
      <c r="C141" t="s">
        <v>28</v>
      </c>
      <c r="D141" t="s">
        <v>476</v>
      </c>
      <c r="E141" t="s">
        <v>30</v>
      </c>
      <c r="F141" t="str">
        <f>IF(E141="vin rouge","red wine","white wine")</f>
        <v>red wine</v>
      </c>
      <c r="G141" t="s">
        <v>31</v>
      </c>
      <c r="H141" t="s">
        <v>32</v>
      </c>
      <c r="I141" t="s">
        <v>132</v>
      </c>
      <c r="J141" t="s">
        <v>133</v>
      </c>
      <c r="K141" t="s">
        <v>238</v>
      </c>
      <c r="M141" t="s">
        <v>477</v>
      </c>
      <c r="N141">
        <v>1990</v>
      </c>
      <c r="O141">
        <v>1</v>
      </c>
      <c r="P141" t="s">
        <v>37</v>
      </c>
      <c r="Q141" t="s">
        <v>38</v>
      </c>
      <c r="R141" s="5" t="s">
        <v>39</v>
      </c>
      <c r="S141" t="s">
        <v>40</v>
      </c>
      <c r="T141" t="s">
        <v>478</v>
      </c>
      <c r="U141" t="s">
        <v>479</v>
      </c>
      <c r="W141" t="s">
        <v>43</v>
      </c>
      <c r="AA141" s="6"/>
      <c r="AB141" s="6"/>
    </row>
    <row r="142" spans="1:28">
      <c r="A142" s="3" t="str">
        <f t="shared" si="8"/>
        <v>79</v>
      </c>
      <c r="B142" s="4" t="s">
        <v>480</v>
      </c>
      <c r="C142" t="s">
        <v>28</v>
      </c>
      <c r="D142" t="s">
        <v>481</v>
      </c>
      <c r="E142" t="s">
        <v>30</v>
      </c>
      <c r="F142" t="str">
        <f>IF(E142="vin rouge","red wine","white wine")</f>
        <v>red wine</v>
      </c>
      <c r="G142" t="s">
        <v>31</v>
      </c>
      <c r="H142" t="s">
        <v>32</v>
      </c>
      <c r="I142" t="s">
        <v>482</v>
      </c>
      <c r="J142" t="s">
        <v>482</v>
      </c>
      <c r="M142" t="s">
        <v>483</v>
      </c>
      <c r="N142">
        <v>1990</v>
      </c>
      <c r="O142">
        <v>1</v>
      </c>
      <c r="P142" t="s">
        <v>37</v>
      </c>
      <c r="Q142" t="s">
        <v>38</v>
      </c>
      <c r="R142" s="5" t="s">
        <v>39</v>
      </c>
      <c r="S142" t="s">
        <v>40</v>
      </c>
      <c r="T142" t="s">
        <v>484</v>
      </c>
      <c r="U142" t="s">
        <v>485</v>
      </c>
      <c r="W142" t="s">
        <v>43</v>
      </c>
      <c r="AA142" s="6"/>
      <c r="AB142" s="6"/>
    </row>
    <row r="143" spans="1:28">
      <c r="A143" s="3" t="str">
        <f t="shared" si="8"/>
        <v>79</v>
      </c>
      <c r="B143" s="4" t="s">
        <v>486</v>
      </c>
      <c r="C143" t="s">
        <v>28</v>
      </c>
      <c r="D143" t="s">
        <v>487</v>
      </c>
      <c r="E143" t="s">
        <v>30</v>
      </c>
      <c r="F143" t="str">
        <f>IF(E143="vin rouge","red wine","white wine")</f>
        <v>red wine</v>
      </c>
      <c r="G143" t="s">
        <v>31</v>
      </c>
      <c r="H143" t="s">
        <v>32</v>
      </c>
      <c r="I143" t="s">
        <v>482</v>
      </c>
      <c r="M143" t="s">
        <v>488</v>
      </c>
      <c r="N143">
        <v>1990</v>
      </c>
      <c r="O143">
        <v>1</v>
      </c>
      <c r="P143" t="s">
        <v>37</v>
      </c>
      <c r="Q143" t="s">
        <v>38</v>
      </c>
      <c r="R143" s="5" t="s">
        <v>39</v>
      </c>
      <c r="S143" t="s">
        <v>40</v>
      </c>
      <c r="T143" t="s">
        <v>489</v>
      </c>
      <c r="U143" t="s">
        <v>490</v>
      </c>
      <c r="W143" t="s">
        <v>43</v>
      </c>
      <c r="AA143" s="6"/>
      <c r="AB143" s="6"/>
    </row>
    <row r="144" spans="1:28">
      <c r="A144" s="3" t="str">
        <f t="shared" si="8"/>
        <v>79</v>
      </c>
      <c r="B144" s="4" t="s">
        <v>491</v>
      </c>
      <c r="C144" t="s">
        <v>28</v>
      </c>
      <c r="D144" t="s">
        <v>492</v>
      </c>
      <c r="E144" t="s">
        <v>30</v>
      </c>
      <c r="F144" t="str">
        <f>IF(E144="vin rouge","red wine","white wine")</f>
        <v>red wine</v>
      </c>
      <c r="G144" t="s">
        <v>31</v>
      </c>
      <c r="H144" t="s">
        <v>32</v>
      </c>
      <c r="K144" t="s">
        <v>493</v>
      </c>
      <c r="M144" t="s">
        <v>494</v>
      </c>
      <c r="N144">
        <v>1990</v>
      </c>
      <c r="O144">
        <v>1</v>
      </c>
      <c r="P144" t="s">
        <v>37</v>
      </c>
      <c r="Q144" t="s">
        <v>38</v>
      </c>
      <c r="R144" s="5" t="s">
        <v>39</v>
      </c>
      <c r="S144" t="s">
        <v>40</v>
      </c>
      <c r="T144" t="s">
        <v>495</v>
      </c>
      <c r="U144" t="s">
        <v>496</v>
      </c>
      <c r="W144" t="s">
        <v>43</v>
      </c>
      <c r="AA144" s="6"/>
      <c r="AB144" s="6"/>
    </row>
    <row r="145" spans="1:28">
      <c r="A145" s="3" t="str">
        <f t="shared" si="8"/>
        <v>79</v>
      </c>
      <c r="B145" s="4" t="s">
        <v>497</v>
      </c>
      <c r="C145" t="s">
        <v>28</v>
      </c>
      <c r="D145" t="s">
        <v>498</v>
      </c>
      <c r="E145" t="s">
        <v>30</v>
      </c>
      <c r="F145" t="str">
        <f>IF(E145="vin rouge","red wine","white wine")</f>
        <v>red wine</v>
      </c>
      <c r="G145" t="s">
        <v>31</v>
      </c>
      <c r="H145" t="s">
        <v>32</v>
      </c>
      <c r="I145" t="s">
        <v>499</v>
      </c>
      <c r="J145" t="s">
        <v>499</v>
      </c>
      <c r="M145" t="s">
        <v>500</v>
      </c>
      <c r="N145">
        <v>1990</v>
      </c>
      <c r="O145">
        <v>1</v>
      </c>
      <c r="P145" t="s">
        <v>37</v>
      </c>
      <c r="Q145" t="s">
        <v>38</v>
      </c>
      <c r="R145" s="5" t="s">
        <v>39</v>
      </c>
      <c r="S145" t="s">
        <v>40</v>
      </c>
      <c r="T145" t="s">
        <v>501</v>
      </c>
      <c r="U145" t="s">
        <v>502</v>
      </c>
      <c r="W145" t="s">
        <v>43</v>
      </c>
      <c r="AA145" s="6"/>
      <c r="AB145" s="6"/>
    </row>
    <row r="146" spans="1:28">
      <c r="A146" s="3" t="str">
        <f t="shared" si="8"/>
        <v>79</v>
      </c>
      <c r="B146" s="4" t="s">
        <v>503</v>
      </c>
      <c r="C146" t="s">
        <v>28</v>
      </c>
      <c r="D146" t="s">
        <v>504</v>
      </c>
      <c r="E146" t="s">
        <v>30</v>
      </c>
      <c r="F146" t="str">
        <f>IF(E146="vin rouge","red wine","white wine")</f>
        <v>red wine</v>
      </c>
      <c r="G146" t="s">
        <v>31</v>
      </c>
      <c r="H146" t="s">
        <v>32</v>
      </c>
      <c r="M146" t="s">
        <v>505</v>
      </c>
      <c r="N146">
        <v>1990</v>
      </c>
      <c r="O146">
        <v>1</v>
      </c>
      <c r="P146" t="s">
        <v>37</v>
      </c>
      <c r="Q146" t="s">
        <v>38</v>
      </c>
      <c r="R146" s="5" t="s">
        <v>39</v>
      </c>
      <c r="S146" t="s">
        <v>40</v>
      </c>
      <c r="T146" t="s">
        <v>506</v>
      </c>
      <c r="U146" t="s">
        <v>507</v>
      </c>
      <c r="W146" t="s">
        <v>43</v>
      </c>
      <c r="AA146" s="6"/>
      <c r="AB146" s="6"/>
    </row>
    <row r="147" spans="1:28">
      <c r="A147" s="3" t="str">
        <f t="shared" si="8"/>
        <v>79</v>
      </c>
      <c r="B147" s="4" t="s">
        <v>508</v>
      </c>
      <c r="C147" t="s">
        <v>28</v>
      </c>
      <c r="D147" t="s">
        <v>509</v>
      </c>
      <c r="E147" t="s">
        <v>30</v>
      </c>
      <c r="F147" t="str">
        <f>IF(E147="vin rouge","red wine","white wine")</f>
        <v>red wine</v>
      </c>
      <c r="G147" t="s">
        <v>31</v>
      </c>
      <c r="H147" t="s">
        <v>510</v>
      </c>
      <c r="I147" t="s">
        <v>511</v>
      </c>
      <c r="J147" t="s">
        <v>511</v>
      </c>
      <c r="M147" t="s">
        <v>512</v>
      </c>
      <c r="N147">
        <v>1990</v>
      </c>
      <c r="O147">
        <v>2</v>
      </c>
      <c r="P147" t="s">
        <v>37</v>
      </c>
      <c r="Q147" t="s">
        <v>38</v>
      </c>
      <c r="R147" s="5" t="s">
        <v>39</v>
      </c>
      <c r="S147" t="s">
        <v>40</v>
      </c>
      <c r="T147" t="s">
        <v>513</v>
      </c>
      <c r="U147" t="s">
        <v>514</v>
      </c>
      <c r="W147" t="s">
        <v>43</v>
      </c>
      <c r="AA147" s="6"/>
      <c r="AB147" s="6"/>
    </row>
    <row r="148" spans="1:28">
      <c r="A148" s="3" t="str">
        <f t="shared" si="8"/>
        <v>79</v>
      </c>
      <c r="B148" s="4" t="s">
        <v>515</v>
      </c>
      <c r="C148" t="s">
        <v>28</v>
      </c>
      <c r="D148" t="s">
        <v>516</v>
      </c>
      <c r="E148" t="s">
        <v>30</v>
      </c>
      <c r="F148" t="str">
        <f>IF(E148="vin rouge","red wine","white wine")</f>
        <v>red wine</v>
      </c>
      <c r="G148" t="s">
        <v>31</v>
      </c>
      <c r="H148" t="s">
        <v>510</v>
      </c>
      <c r="I148" t="s">
        <v>511</v>
      </c>
      <c r="J148" t="s">
        <v>511</v>
      </c>
      <c r="M148" t="s">
        <v>512</v>
      </c>
      <c r="N148">
        <v>1990</v>
      </c>
      <c r="O148">
        <v>1</v>
      </c>
      <c r="P148" t="s">
        <v>37</v>
      </c>
      <c r="Q148" t="s">
        <v>38</v>
      </c>
      <c r="R148" s="5" t="s">
        <v>39</v>
      </c>
      <c r="S148" t="s">
        <v>40</v>
      </c>
      <c r="T148" t="s">
        <v>517</v>
      </c>
      <c r="U148" t="s">
        <v>518</v>
      </c>
      <c r="W148" t="s">
        <v>43</v>
      </c>
      <c r="AA148" s="6"/>
      <c r="AB148" s="6"/>
    </row>
    <row r="149" spans="1:28">
      <c r="A149" s="3" t="str">
        <f t="shared" si="8"/>
        <v>79</v>
      </c>
      <c r="B149" s="4" t="s">
        <v>519</v>
      </c>
      <c r="C149" t="s">
        <v>28</v>
      </c>
      <c r="D149" t="s">
        <v>520</v>
      </c>
      <c r="E149" t="s">
        <v>30</v>
      </c>
      <c r="F149" t="str">
        <f>IF(E149="vin rouge","red wine","white wine")</f>
        <v>red wine</v>
      </c>
      <c r="G149" t="s">
        <v>31</v>
      </c>
      <c r="H149" t="s">
        <v>510</v>
      </c>
      <c r="M149" t="s">
        <v>521</v>
      </c>
      <c r="N149">
        <v>1990</v>
      </c>
      <c r="O149">
        <v>2</v>
      </c>
      <c r="P149" t="s">
        <v>37</v>
      </c>
      <c r="Q149" t="s">
        <v>38</v>
      </c>
      <c r="R149" s="5" t="s">
        <v>39</v>
      </c>
      <c r="S149" t="s">
        <v>40</v>
      </c>
      <c r="T149" t="s">
        <v>522</v>
      </c>
      <c r="U149" t="s">
        <v>523</v>
      </c>
      <c r="W149" t="s">
        <v>43</v>
      </c>
      <c r="AA149" s="6"/>
      <c r="AB149" s="6"/>
    </row>
    <row r="150" spans="1:28">
      <c r="A150" s="3" t="str">
        <f t="shared" si="8"/>
        <v>79</v>
      </c>
      <c r="B150" s="4" t="s">
        <v>524</v>
      </c>
      <c r="C150" t="s">
        <v>525</v>
      </c>
      <c r="D150" t="s">
        <v>526</v>
      </c>
      <c r="E150" t="s">
        <v>527</v>
      </c>
      <c r="F150" t="s">
        <v>528</v>
      </c>
      <c r="G150" t="s">
        <v>529</v>
      </c>
      <c r="H150" t="s">
        <v>530</v>
      </c>
      <c r="M150" t="s">
        <v>531</v>
      </c>
      <c r="N150">
        <v>1990</v>
      </c>
      <c r="O150">
        <v>1</v>
      </c>
      <c r="P150" t="s">
        <v>37</v>
      </c>
      <c r="Q150" t="s">
        <v>38</v>
      </c>
      <c r="R150" s="5" t="s">
        <v>39</v>
      </c>
      <c r="S150" t="s">
        <v>40</v>
      </c>
      <c r="T150" t="s">
        <v>532</v>
      </c>
      <c r="U150" t="s">
        <v>99</v>
      </c>
      <c r="W150" t="s">
        <v>43</v>
      </c>
      <c r="AA150" s="6"/>
      <c r="AB150" s="6"/>
    </row>
    <row r="151" spans="1:28">
      <c r="A151" s="8">
        <v>80</v>
      </c>
      <c r="B151" s="9"/>
      <c r="C151" s="10" t="s">
        <v>28</v>
      </c>
      <c r="D151" s="10" t="s">
        <v>533</v>
      </c>
      <c r="E151" s="10"/>
      <c r="F151" s="10"/>
      <c r="G151" s="10"/>
      <c r="H151" s="10" t="s">
        <v>32</v>
      </c>
      <c r="I151" s="10"/>
      <c r="J151" s="10"/>
      <c r="K151" s="10"/>
      <c r="L151" s="10"/>
      <c r="M151" s="10"/>
      <c r="N151" s="10"/>
      <c r="O151" s="10">
        <f>SUM(O152:O170)</f>
        <v>40</v>
      </c>
      <c r="P151" s="10"/>
      <c r="Q151" s="10"/>
      <c r="R151" s="11" t="s">
        <v>39</v>
      </c>
      <c r="S151" s="10"/>
      <c r="T151" s="10"/>
      <c r="U151" s="10"/>
      <c r="V151" s="10"/>
      <c r="W151" s="10" t="s">
        <v>43</v>
      </c>
      <c r="X151" s="10"/>
      <c r="Y151" s="10"/>
      <c r="Z151" s="10" t="s">
        <v>44</v>
      </c>
      <c r="AA151" s="12">
        <v>4000</v>
      </c>
      <c r="AB151" s="12">
        <v>7000</v>
      </c>
    </row>
    <row r="152" spans="1:28">
      <c r="A152" s="3" t="str">
        <f t="shared" ref="A152:A170" si="9">LEFT(B152,2)</f>
        <v>80</v>
      </c>
      <c r="B152" s="4" t="s">
        <v>534</v>
      </c>
      <c r="C152" t="s">
        <v>28</v>
      </c>
      <c r="D152" t="s">
        <v>535</v>
      </c>
      <c r="E152" t="s">
        <v>30</v>
      </c>
      <c r="F152" t="str">
        <f>IF(E152="vin rouge","red wine","white wine")</f>
        <v>red wine</v>
      </c>
      <c r="G152" t="s">
        <v>31</v>
      </c>
      <c r="H152" t="s">
        <v>32</v>
      </c>
      <c r="I152" t="s">
        <v>33</v>
      </c>
      <c r="J152" t="s">
        <v>34</v>
      </c>
      <c r="K152" t="s">
        <v>35</v>
      </c>
      <c r="M152" t="s">
        <v>536</v>
      </c>
      <c r="N152">
        <v>1991</v>
      </c>
      <c r="O152">
        <v>2</v>
      </c>
      <c r="P152" t="s">
        <v>108</v>
      </c>
      <c r="Q152" t="s">
        <v>108</v>
      </c>
      <c r="R152" s="5" t="s">
        <v>109</v>
      </c>
      <c r="S152" t="s">
        <v>40</v>
      </c>
      <c r="T152" t="s">
        <v>537</v>
      </c>
      <c r="U152" t="s">
        <v>538</v>
      </c>
      <c r="W152" t="s">
        <v>110</v>
      </c>
      <c r="AA152" s="6"/>
      <c r="AB152" s="6"/>
    </row>
    <row r="153" spans="1:28">
      <c r="A153" s="3" t="str">
        <f t="shared" si="9"/>
        <v>80</v>
      </c>
      <c r="B153" s="4" t="s">
        <v>539</v>
      </c>
      <c r="C153" t="s">
        <v>28</v>
      </c>
      <c r="D153" t="s">
        <v>540</v>
      </c>
      <c r="E153" t="s">
        <v>30</v>
      </c>
      <c r="F153" t="str">
        <f>IF(E153="vin rouge","red wine","white wine")</f>
        <v>red wine</v>
      </c>
      <c r="G153" t="s">
        <v>31</v>
      </c>
      <c r="H153" t="s">
        <v>32</v>
      </c>
      <c r="I153" t="s">
        <v>33</v>
      </c>
      <c r="J153" t="s">
        <v>34</v>
      </c>
      <c r="K153" t="s">
        <v>35</v>
      </c>
      <c r="M153" t="s">
        <v>536</v>
      </c>
      <c r="N153">
        <v>1991</v>
      </c>
      <c r="O153">
        <v>1</v>
      </c>
      <c r="P153" t="s">
        <v>37</v>
      </c>
      <c r="Q153" t="s">
        <v>38</v>
      </c>
      <c r="R153" s="5" t="s">
        <v>39</v>
      </c>
      <c r="S153" t="s">
        <v>40</v>
      </c>
      <c r="T153" t="s">
        <v>541</v>
      </c>
      <c r="U153" t="s">
        <v>99</v>
      </c>
      <c r="W153" t="s">
        <v>43</v>
      </c>
      <c r="AA153" s="6"/>
      <c r="AB153" s="6"/>
    </row>
    <row r="154" spans="1:28">
      <c r="A154" s="3" t="str">
        <f t="shared" si="9"/>
        <v>80</v>
      </c>
      <c r="B154" s="4" t="s">
        <v>542</v>
      </c>
      <c r="C154" t="s">
        <v>28</v>
      </c>
      <c r="D154" t="s">
        <v>543</v>
      </c>
      <c r="E154" t="s">
        <v>54</v>
      </c>
      <c r="F154" t="str">
        <f>IF(E154="vin rouge","red wine","white wine")</f>
        <v>white wine</v>
      </c>
      <c r="G154" t="s">
        <v>55</v>
      </c>
      <c r="H154" t="s">
        <v>32</v>
      </c>
      <c r="I154" t="s">
        <v>33</v>
      </c>
      <c r="J154" t="s">
        <v>34</v>
      </c>
      <c r="K154" t="s">
        <v>86</v>
      </c>
      <c r="M154" t="s">
        <v>544</v>
      </c>
      <c r="N154">
        <v>1991</v>
      </c>
      <c r="O154">
        <v>2</v>
      </c>
      <c r="P154" t="s">
        <v>37</v>
      </c>
      <c r="Q154" t="s">
        <v>38</v>
      </c>
      <c r="R154" s="5" t="s">
        <v>39</v>
      </c>
      <c r="S154" t="s">
        <v>40</v>
      </c>
      <c r="T154" t="s">
        <v>545</v>
      </c>
      <c r="U154" t="s">
        <v>546</v>
      </c>
      <c r="W154" t="s">
        <v>43</v>
      </c>
      <c r="AA154" s="6"/>
      <c r="AB154" s="6"/>
    </row>
    <row r="155" spans="1:28">
      <c r="A155" s="3" t="str">
        <f t="shared" si="9"/>
        <v>80</v>
      </c>
      <c r="B155" s="4" t="s">
        <v>547</v>
      </c>
      <c r="C155" t="s">
        <v>28</v>
      </c>
      <c r="D155" t="s">
        <v>548</v>
      </c>
      <c r="E155" t="s">
        <v>30</v>
      </c>
      <c r="F155" t="str">
        <f>IF(E155="vin rouge","red wine","white wine")</f>
        <v>red wine</v>
      </c>
      <c r="G155" t="s">
        <v>31</v>
      </c>
      <c r="H155" t="s">
        <v>32</v>
      </c>
      <c r="I155" t="s">
        <v>33</v>
      </c>
      <c r="J155" t="s">
        <v>34</v>
      </c>
      <c r="K155" t="s">
        <v>86</v>
      </c>
      <c r="M155" t="s">
        <v>549</v>
      </c>
      <c r="N155">
        <v>1991</v>
      </c>
      <c r="O155">
        <v>2</v>
      </c>
      <c r="P155" t="s">
        <v>37</v>
      </c>
      <c r="Q155" t="s">
        <v>38</v>
      </c>
      <c r="R155" s="5" t="s">
        <v>39</v>
      </c>
      <c r="S155" t="s">
        <v>40</v>
      </c>
      <c r="T155" t="s">
        <v>550</v>
      </c>
      <c r="U155" t="s">
        <v>551</v>
      </c>
      <c r="W155" t="s">
        <v>43</v>
      </c>
      <c r="AA155" s="6"/>
      <c r="AB155" s="6"/>
    </row>
    <row r="156" spans="1:28">
      <c r="A156" s="3" t="str">
        <f t="shared" si="9"/>
        <v>80</v>
      </c>
      <c r="B156" s="4" t="s">
        <v>552</v>
      </c>
      <c r="C156" t="s">
        <v>28</v>
      </c>
      <c r="D156" t="s">
        <v>553</v>
      </c>
      <c r="E156" t="s">
        <v>30</v>
      </c>
      <c r="F156" t="str">
        <f>IF(E156="vin rouge","red wine","white wine")</f>
        <v>red wine</v>
      </c>
      <c r="G156" t="s">
        <v>31</v>
      </c>
      <c r="H156" t="s">
        <v>32</v>
      </c>
      <c r="I156" t="s">
        <v>132</v>
      </c>
      <c r="J156" t="s">
        <v>133</v>
      </c>
      <c r="K156" t="s">
        <v>143</v>
      </c>
      <c r="M156" t="s">
        <v>144</v>
      </c>
      <c r="N156">
        <v>1991</v>
      </c>
      <c r="O156">
        <v>2</v>
      </c>
      <c r="P156" t="s">
        <v>37</v>
      </c>
      <c r="Q156" t="s">
        <v>38</v>
      </c>
      <c r="R156" s="5" t="s">
        <v>39</v>
      </c>
      <c r="S156" t="s">
        <v>40</v>
      </c>
      <c r="T156" t="s">
        <v>341</v>
      </c>
      <c r="U156" t="s">
        <v>554</v>
      </c>
      <c r="W156" t="s">
        <v>43</v>
      </c>
      <c r="AA156" s="6"/>
      <c r="AB156" s="6"/>
    </row>
    <row r="157" spans="1:28">
      <c r="A157" s="3" t="str">
        <f t="shared" si="9"/>
        <v>80</v>
      </c>
      <c r="B157" s="4" t="s">
        <v>555</v>
      </c>
      <c r="C157" t="s">
        <v>28</v>
      </c>
      <c r="D157" t="s">
        <v>556</v>
      </c>
      <c r="E157" t="s">
        <v>30</v>
      </c>
      <c r="F157" t="str">
        <f>IF(E157="vin rouge","red wine","white wine")</f>
        <v>red wine</v>
      </c>
      <c r="G157" t="s">
        <v>31</v>
      </c>
      <c r="H157" t="s">
        <v>32</v>
      </c>
      <c r="I157" t="s">
        <v>132</v>
      </c>
      <c r="J157" t="s">
        <v>133</v>
      </c>
      <c r="K157" t="s">
        <v>143</v>
      </c>
      <c r="M157" t="s">
        <v>185</v>
      </c>
      <c r="N157">
        <v>1991</v>
      </c>
      <c r="O157">
        <v>1</v>
      </c>
      <c r="P157" t="s">
        <v>37</v>
      </c>
      <c r="Q157" t="s">
        <v>38</v>
      </c>
      <c r="R157" s="5" t="s">
        <v>39</v>
      </c>
      <c r="S157" t="s">
        <v>40</v>
      </c>
      <c r="T157" t="s">
        <v>341</v>
      </c>
      <c r="U157" t="s">
        <v>554</v>
      </c>
      <c r="W157" t="s">
        <v>43</v>
      </c>
      <c r="AA157" s="6"/>
      <c r="AB157" s="6"/>
    </row>
    <row r="158" spans="1:28">
      <c r="A158" s="3" t="str">
        <f t="shared" si="9"/>
        <v>80</v>
      </c>
      <c r="B158" s="4" t="s">
        <v>557</v>
      </c>
      <c r="C158" t="s">
        <v>28</v>
      </c>
      <c r="D158" t="s">
        <v>275</v>
      </c>
      <c r="E158" t="s">
        <v>30</v>
      </c>
      <c r="F158" t="str">
        <f>IF(E158="vin rouge","red wine","white wine")</f>
        <v>red wine</v>
      </c>
      <c r="G158" t="s">
        <v>31</v>
      </c>
      <c r="H158" t="s">
        <v>32</v>
      </c>
      <c r="I158" t="s">
        <v>132</v>
      </c>
      <c r="J158" t="s">
        <v>133</v>
      </c>
      <c r="K158" t="s">
        <v>143</v>
      </c>
      <c r="M158" t="s">
        <v>163</v>
      </c>
      <c r="N158">
        <v>1991</v>
      </c>
      <c r="O158">
        <v>1</v>
      </c>
      <c r="P158" t="s">
        <v>108</v>
      </c>
      <c r="Q158" t="s">
        <v>108</v>
      </c>
      <c r="R158" s="5" t="s">
        <v>109</v>
      </c>
      <c r="S158" t="s">
        <v>40</v>
      </c>
      <c r="T158" t="s">
        <v>558</v>
      </c>
      <c r="U158" t="s">
        <v>559</v>
      </c>
      <c r="W158" t="s">
        <v>110</v>
      </c>
      <c r="AA158" s="6"/>
      <c r="AB158" s="6"/>
    </row>
    <row r="159" spans="1:28">
      <c r="A159" s="3" t="str">
        <f t="shared" si="9"/>
        <v>80</v>
      </c>
      <c r="B159" s="4" t="s">
        <v>560</v>
      </c>
      <c r="C159" t="s">
        <v>28</v>
      </c>
      <c r="D159" t="s">
        <v>561</v>
      </c>
      <c r="E159" t="s">
        <v>30</v>
      </c>
      <c r="F159" t="str">
        <f>IF(E159="vin rouge","red wine","white wine")</f>
        <v>red wine</v>
      </c>
      <c r="G159" t="s">
        <v>31</v>
      </c>
      <c r="H159" t="s">
        <v>32</v>
      </c>
      <c r="I159" t="s">
        <v>132</v>
      </c>
      <c r="J159" t="s">
        <v>133</v>
      </c>
      <c r="K159" t="s">
        <v>262</v>
      </c>
      <c r="M159" t="s">
        <v>562</v>
      </c>
      <c r="N159">
        <v>1991</v>
      </c>
      <c r="O159">
        <v>6</v>
      </c>
      <c r="P159" t="s">
        <v>37</v>
      </c>
      <c r="Q159" t="s">
        <v>38</v>
      </c>
      <c r="R159" s="5" t="s">
        <v>39</v>
      </c>
      <c r="S159" t="s">
        <v>40</v>
      </c>
      <c r="T159" t="s">
        <v>563</v>
      </c>
      <c r="U159" t="s">
        <v>496</v>
      </c>
      <c r="W159" t="s">
        <v>43</v>
      </c>
      <c r="AA159" s="6"/>
      <c r="AB159" s="6"/>
    </row>
    <row r="160" spans="1:28">
      <c r="A160" s="3" t="str">
        <f t="shared" si="9"/>
        <v>80</v>
      </c>
      <c r="B160" s="4" t="s">
        <v>564</v>
      </c>
      <c r="C160" t="s">
        <v>28</v>
      </c>
      <c r="D160" t="s">
        <v>565</v>
      </c>
      <c r="E160" t="s">
        <v>30</v>
      </c>
      <c r="F160" t="str">
        <f>IF(E160="vin rouge","red wine","white wine")</f>
        <v>red wine</v>
      </c>
      <c r="G160" t="s">
        <v>31</v>
      </c>
      <c r="H160" t="s">
        <v>32</v>
      </c>
      <c r="I160" t="s">
        <v>132</v>
      </c>
      <c r="J160" t="s">
        <v>133</v>
      </c>
      <c r="K160" t="s">
        <v>143</v>
      </c>
      <c r="M160" t="s">
        <v>566</v>
      </c>
      <c r="N160">
        <v>1991</v>
      </c>
      <c r="O160">
        <v>6</v>
      </c>
      <c r="P160" t="s">
        <v>37</v>
      </c>
      <c r="Q160" t="s">
        <v>38</v>
      </c>
      <c r="R160" s="5" t="s">
        <v>39</v>
      </c>
      <c r="S160" t="s">
        <v>40</v>
      </c>
      <c r="T160" t="s">
        <v>567</v>
      </c>
      <c r="U160" t="s">
        <v>568</v>
      </c>
      <c r="W160" t="s">
        <v>43</v>
      </c>
      <c r="AA160" s="6"/>
      <c r="AB160" s="6"/>
    </row>
    <row r="161" spans="1:28">
      <c r="A161" s="3" t="str">
        <f t="shared" si="9"/>
        <v>80</v>
      </c>
      <c r="B161" s="4" t="s">
        <v>569</v>
      </c>
      <c r="C161" t="s">
        <v>28</v>
      </c>
      <c r="D161" t="s">
        <v>570</v>
      </c>
      <c r="E161" t="s">
        <v>30</v>
      </c>
      <c r="F161" t="str">
        <f>IF(E161="vin rouge","red wine","white wine")</f>
        <v>red wine</v>
      </c>
      <c r="G161" t="s">
        <v>31</v>
      </c>
      <c r="H161" t="s">
        <v>32</v>
      </c>
      <c r="I161" t="s">
        <v>132</v>
      </c>
      <c r="J161" t="s">
        <v>133</v>
      </c>
      <c r="K161" t="s">
        <v>143</v>
      </c>
      <c r="M161" t="s">
        <v>382</v>
      </c>
      <c r="N161">
        <v>1991</v>
      </c>
      <c r="O161">
        <v>1</v>
      </c>
      <c r="P161" t="s">
        <v>37</v>
      </c>
      <c r="Q161" t="s">
        <v>38</v>
      </c>
      <c r="R161" s="5" t="s">
        <v>39</v>
      </c>
      <c r="S161" t="s">
        <v>40</v>
      </c>
      <c r="T161" t="s">
        <v>571</v>
      </c>
      <c r="U161" t="s">
        <v>288</v>
      </c>
      <c r="W161" t="s">
        <v>43</v>
      </c>
      <c r="AA161" s="6"/>
      <c r="AB161" s="6"/>
    </row>
    <row r="162" spans="1:28">
      <c r="A162" s="3" t="str">
        <f t="shared" si="9"/>
        <v>80</v>
      </c>
      <c r="B162" s="4" t="s">
        <v>572</v>
      </c>
      <c r="C162" t="s">
        <v>28</v>
      </c>
      <c r="D162" t="s">
        <v>573</v>
      </c>
      <c r="E162" t="s">
        <v>574</v>
      </c>
      <c r="F162" t="str">
        <f>IF(E162="vin rouge","red wine","white wine")</f>
        <v>white wine</v>
      </c>
      <c r="G162" t="s">
        <v>55</v>
      </c>
      <c r="H162" t="s">
        <v>32</v>
      </c>
      <c r="I162" t="s">
        <v>482</v>
      </c>
      <c r="J162" t="s">
        <v>482</v>
      </c>
      <c r="M162" t="s">
        <v>483</v>
      </c>
      <c r="N162">
        <v>1991</v>
      </c>
      <c r="O162">
        <v>1</v>
      </c>
      <c r="P162" t="s">
        <v>104</v>
      </c>
      <c r="Q162" t="s">
        <v>105</v>
      </c>
      <c r="R162" s="5" t="s">
        <v>106</v>
      </c>
      <c r="S162" t="s">
        <v>575</v>
      </c>
      <c r="T162" t="s">
        <v>576</v>
      </c>
      <c r="U162" t="s">
        <v>507</v>
      </c>
      <c r="W162" t="s">
        <v>107</v>
      </c>
      <c r="AA162" s="6"/>
      <c r="AB162" s="6"/>
    </row>
    <row r="163" spans="1:28">
      <c r="A163" s="3" t="str">
        <f t="shared" si="9"/>
        <v>80</v>
      </c>
      <c r="B163" s="4" t="s">
        <v>577</v>
      </c>
      <c r="C163" t="s">
        <v>28</v>
      </c>
      <c r="D163" t="s">
        <v>578</v>
      </c>
      <c r="E163" t="s">
        <v>30</v>
      </c>
      <c r="F163" t="str">
        <f>IF(E163="vin rouge","red wine","white wine")</f>
        <v>red wine</v>
      </c>
      <c r="G163" t="s">
        <v>31</v>
      </c>
      <c r="H163" t="s">
        <v>32</v>
      </c>
      <c r="I163" t="s">
        <v>482</v>
      </c>
      <c r="J163" t="s">
        <v>482</v>
      </c>
      <c r="M163" t="s">
        <v>483</v>
      </c>
      <c r="N163">
        <v>1991</v>
      </c>
      <c r="O163">
        <v>1</v>
      </c>
      <c r="P163" t="s">
        <v>108</v>
      </c>
      <c r="Q163" t="s">
        <v>108</v>
      </c>
      <c r="R163" s="5" t="s">
        <v>109</v>
      </c>
      <c r="S163" t="s">
        <v>40</v>
      </c>
      <c r="T163" t="s">
        <v>579</v>
      </c>
      <c r="U163" t="s">
        <v>507</v>
      </c>
      <c r="W163" t="s">
        <v>110</v>
      </c>
      <c r="AA163" s="6"/>
      <c r="AB163" s="6"/>
    </row>
    <row r="164" spans="1:28">
      <c r="A164" s="3" t="str">
        <f t="shared" si="9"/>
        <v>80</v>
      </c>
      <c r="B164" s="4" t="s">
        <v>580</v>
      </c>
      <c r="C164" t="s">
        <v>28</v>
      </c>
      <c r="D164" t="s">
        <v>581</v>
      </c>
      <c r="E164" t="s">
        <v>30</v>
      </c>
      <c r="F164" t="str">
        <f>IF(E164="vin rouge","red wine","white wine")</f>
        <v>red wine</v>
      </c>
      <c r="G164" t="s">
        <v>31</v>
      </c>
      <c r="H164" t="s">
        <v>32</v>
      </c>
      <c r="I164" t="s">
        <v>482</v>
      </c>
      <c r="J164" t="s">
        <v>582</v>
      </c>
      <c r="K164" t="s">
        <v>583</v>
      </c>
      <c r="M164" t="s">
        <v>584</v>
      </c>
      <c r="N164">
        <v>1991</v>
      </c>
      <c r="O164">
        <v>3</v>
      </c>
      <c r="P164" t="s">
        <v>108</v>
      </c>
      <c r="Q164" t="s">
        <v>108</v>
      </c>
      <c r="R164" s="5" t="s">
        <v>109</v>
      </c>
      <c r="S164" t="s">
        <v>40</v>
      </c>
      <c r="T164" t="s">
        <v>585</v>
      </c>
      <c r="U164" t="s">
        <v>586</v>
      </c>
      <c r="W164" t="s">
        <v>110</v>
      </c>
      <c r="AA164" s="6"/>
      <c r="AB164" s="6"/>
    </row>
    <row r="165" spans="1:28">
      <c r="A165" s="3" t="str">
        <f t="shared" si="9"/>
        <v>80</v>
      </c>
      <c r="B165" s="4" t="s">
        <v>587</v>
      </c>
      <c r="C165" t="s">
        <v>28</v>
      </c>
      <c r="D165" t="s">
        <v>588</v>
      </c>
      <c r="E165" t="s">
        <v>30</v>
      </c>
      <c r="F165" t="str">
        <f>IF(E165="vin rouge","red wine","white wine")</f>
        <v>red wine</v>
      </c>
      <c r="G165" t="s">
        <v>31</v>
      </c>
      <c r="H165" t="s">
        <v>32</v>
      </c>
      <c r="K165" t="s">
        <v>493</v>
      </c>
      <c r="M165" t="s">
        <v>494</v>
      </c>
      <c r="N165">
        <v>1991</v>
      </c>
      <c r="O165">
        <v>1</v>
      </c>
      <c r="P165" t="s">
        <v>108</v>
      </c>
      <c r="Q165" t="s">
        <v>108</v>
      </c>
      <c r="R165" s="5" t="s">
        <v>109</v>
      </c>
      <c r="S165" t="s">
        <v>40</v>
      </c>
      <c r="T165" t="s">
        <v>589</v>
      </c>
      <c r="U165" t="s">
        <v>496</v>
      </c>
      <c r="W165" t="s">
        <v>110</v>
      </c>
      <c r="AA165" s="6"/>
      <c r="AB165" s="6"/>
    </row>
    <row r="166" spans="1:28">
      <c r="A166" s="3" t="str">
        <f t="shared" si="9"/>
        <v>80</v>
      </c>
      <c r="B166" s="4" t="s">
        <v>590</v>
      </c>
      <c r="C166" t="s">
        <v>28</v>
      </c>
      <c r="D166" t="s">
        <v>591</v>
      </c>
      <c r="E166" t="s">
        <v>30</v>
      </c>
      <c r="F166" t="str">
        <f>IF(E166="vin rouge","red wine","white wine")</f>
        <v>red wine</v>
      </c>
      <c r="G166" t="s">
        <v>31</v>
      </c>
      <c r="H166" t="s">
        <v>510</v>
      </c>
      <c r="I166" t="s">
        <v>511</v>
      </c>
      <c r="K166" t="s">
        <v>592</v>
      </c>
      <c r="M166" t="s">
        <v>593</v>
      </c>
      <c r="N166">
        <v>1991</v>
      </c>
      <c r="O166">
        <v>2</v>
      </c>
      <c r="P166" t="s">
        <v>37</v>
      </c>
      <c r="Q166" t="s">
        <v>38</v>
      </c>
      <c r="R166" s="5" t="s">
        <v>39</v>
      </c>
      <c r="S166" t="s">
        <v>40</v>
      </c>
      <c r="T166" t="s">
        <v>594</v>
      </c>
      <c r="U166" t="s">
        <v>595</v>
      </c>
      <c r="W166" t="s">
        <v>43</v>
      </c>
      <c r="AA166" s="6"/>
      <c r="AB166" s="6"/>
    </row>
    <row r="167" spans="1:28">
      <c r="A167" s="3" t="str">
        <f t="shared" si="9"/>
        <v>80</v>
      </c>
      <c r="B167" s="4" t="s">
        <v>596</v>
      </c>
      <c r="C167" t="s">
        <v>28</v>
      </c>
      <c r="D167" t="s">
        <v>597</v>
      </c>
      <c r="E167" t="s">
        <v>30</v>
      </c>
      <c r="F167" t="str">
        <f>IF(E167="vin rouge","red wine","white wine")</f>
        <v>red wine</v>
      </c>
      <c r="G167" t="s">
        <v>31</v>
      </c>
      <c r="H167" t="s">
        <v>510</v>
      </c>
      <c r="I167" t="s">
        <v>511</v>
      </c>
      <c r="J167" t="s">
        <v>511</v>
      </c>
      <c r="M167" t="s">
        <v>598</v>
      </c>
      <c r="N167">
        <v>1991</v>
      </c>
      <c r="O167">
        <v>2</v>
      </c>
      <c r="P167" t="s">
        <v>37</v>
      </c>
      <c r="Q167" t="s">
        <v>38</v>
      </c>
      <c r="R167" s="5" t="s">
        <v>39</v>
      </c>
      <c r="S167" t="s">
        <v>40</v>
      </c>
      <c r="T167" t="s">
        <v>599</v>
      </c>
      <c r="U167" t="s">
        <v>277</v>
      </c>
      <c r="W167" t="s">
        <v>43</v>
      </c>
      <c r="AA167" s="6"/>
      <c r="AB167" s="6"/>
    </row>
    <row r="168" spans="1:28">
      <c r="A168" s="3" t="str">
        <f t="shared" si="9"/>
        <v>80</v>
      </c>
      <c r="B168" s="4" t="s">
        <v>600</v>
      </c>
      <c r="C168" t="s">
        <v>28</v>
      </c>
      <c r="D168" t="s">
        <v>601</v>
      </c>
      <c r="E168" t="s">
        <v>30</v>
      </c>
      <c r="F168" t="str">
        <f>IF(E168="vin rouge","red wine","white wine")</f>
        <v>red wine</v>
      </c>
      <c r="G168" t="s">
        <v>31</v>
      </c>
      <c r="H168" t="s">
        <v>602</v>
      </c>
      <c r="I168" t="s">
        <v>603</v>
      </c>
      <c r="J168" t="s">
        <v>603</v>
      </c>
      <c r="M168" t="s">
        <v>604</v>
      </c>
      <c r="N168">
        <v>1991</v>
      </c>
      <c r="O168">
        <v>2</v>
      </c>
      <c r="P168" t="s">
        <v>104</v>
      </c>
      <c r="Q168" t="s">
        <v>105</v>
      </c>
      <c r="R168" s="5" t="s">
        <v>106</v>
      </c>
      <c r="S168" t="s">
        <v>40</v>
      </c>
      <c r="T168" t="s">
        <v>605</v>
      </c>
      <c r="U168" t="s">
        <v>606</v>
      </c>
      <c r="W168" t="s">
        <v>107</v>
      </c>
      <c r="AA168" s="6"/>
      <c r="AB168" s="6"/>
    </row>
    <row r="169" spans="1:28">
      <c r="A169" s="3" t="str">
        <f t="shared" si="9"/>
        <v>80</v>
      </c>
      <c r="B169" s="4" t="s">
        <v>607</v>
      </c>
      <c r="C169" t="s">
        <v>28</v>
      </c>
      <c r="D169" t="s">
        <v>608</v>
      </c>
      <c r="E169" t="s">
        <v>30</v>
      </c>
      <c r="F169" t="str">
        <f>IF(E169="vin rouge","red wine","white wine")</f>
        <v>red wine</v>
      </c>
      <c r="G169" t="s">
        <v>31</v>
      </c>
      <c r="H169" t="s">
        <v>609</v>
      </c>
      <c r="I169" t="s">
        <v>610</v>
      </c>
      <c r="J169" t="s">
        <v>610</v>
      </c>
      <c r="M169" t="s">
        <v>611</v>
      </c>
      <c r="N169">
        <v>1991</v>
      </c>
      <c r="O169">
        <v>1</v>
      </c>
      <c r="P169" t="s">
        <v>37</v>
      </c>
      <c r="Q169" t="s">
        <v>38</v>
      </c>
      <c r="R169" s="5" t="s">
        <v>39</v>
      </c>
      <c r="S169" t="s">
        <v>40</v>
      </c>
      <c r="T169" t="s">
        <v>612</v>
      </c>
      <c r="U169" t="s">
        <v>613</v>
      </c>
      <c r="W169" t="s">
        <v>43</v>
      </c>
      <c r="AA169" s="6"/>
      <c r="AB169" s="6"/>
    </row>
    <row r="170" spans="1:28">
      <c r="A170" s="3" t="str">
        <f t="shared" si="9"/>
        <v>80</v>
      </c>
      <c r="B170" s="4" t="s">
        <v>614</v>
      </c>
      <c r="C170" t="s">
        <v>28</v>
      </c>
      <c r="D170" t="s">
        <v>615</v>
      </c>
      <c r="E170" t="s">
        <v>30</v>
      </c>
      <c r="F170" t="str">
        <f>IF(E170="vin rouge","red wine","white wine")</f>
        <v>red wine</v>
      </c>
      <c r="G170" t="s">
        <v>31</v>
      </c>
      <c r="H170" t="s">
        <v>609</v>
      </c>
      <c r="I170" t="s">
        <v>616</v>
      </c>
      <c r="J170" t="s">
        <v>616</v>
      </c>
      <c r="M170" t="s">
        <v>617</v>
      </c>
      <c r="N170">
        <v>1991</v>
      </c>
      <c r="O170">
        <v>3</v>
      </c>
      <c r="P170" t="s">
        <v>37</v>
      </c>
      <c r="Q170" t="s">
        <v>38</v>
      </c>
      <c r="R170" s="5" t="s">
        <v>39</v>
      </c>
      <c r="S170" t="s">
        <v>40</v>
      </c>
      <c r="T170" t="s">
        <v>618</v>
      </c>
      <c r="U170" t="s">
        <v>619</v>
      </c>
      <c r="W170" t="s">
        <v>43</v>
      </c>
      <c r="AA170" s="6"/>
      <c r="AB170" s="6"/>
    </row>
    <row r="171" spans="1:28">
      <c r="A171" s="8">
        <v>81</v>
      </c>
      <c r="B171" s="9"/>
      <c r="C171" s="10" t="s">
        <v>28</v>
      </c>
      <c r="D171" s="10" t="s">
        <v>620</v>
      </c>
      <c r="E171" s="10"/>
      <c r="F171" s="10"/>
      <c r="G171" s="10"/>
      <c r="H171" s="10" t="s">
        <v>32</v>
      </c>
      <c r="I171" s="10"/>
      <c r="J171" s="10"/>
      <c r="K171" s="10"/>
      <c r="L171" s="10"/>
      <c r="M171" s="10"/>
      <c r="N171" s="10"/>
      <c r="O171" s="10">
        <f>SUM(O172:O181)</f>
        <v>17</v>
      </c>
      <c r="P171" s="10" t="s">
        <v>37</v>
      </c>
      <c r="Q171" s="10" t="s">
        <v>38</v>
      </c>
      <c r="R171" s="11" t="s">
        <v>39</v>
      </c>
      <c r="S171" s="10"/>
      <c r="T171" s="10"/>
      <c r="U171" s="10"/>
      <c r="V171" s="10"/>
      <c r="W171" s="10" t="s">
        <v>43</v>
      </c>
      <c r="X171" s="10"/>
      <c r="Y171" s="10"/>
      <c r="Z171" s="10" t="s">
        <v>44</v>
      </c>
      <c r="AA171" s="12">
        <v>900</v>
      </c>
      <c r="AB171" s="12">
        <v>1900</v>
      </c>
    </row>
    <row r="172" spans="1:28">
      <c r="A172" s="3" t="str">
        <f t="shared" ref="A172:A181" si="10">LEFT(B172,2)</f>
        <v>81</v>
      </c>
      <c r="B172" s="4" t="s">
        <v>621</v>
      </c>
      <c r="C172" t="s">
        <v>28</v>
      </c>
      <c r="D172" t="s">
        <v>622</v>
      </c>
      <c r="E172" t="s">
        <v>30</v>
      </c>
      <c r="F172" t="str">
        <f>IF(E172="vin rouge","red wine","white wine")</f>
        <v>red wine</v>
      </c>
      <c r="G172" t="s">
        <v>31</v>
      </c>
      <c r="H172" t="s">
        <v>32</v>
      </c>
      <c r="I172" t="s">
        <v>33</v>
      </c>
      <c r="J172" t="s">
        <v>34</v>
      </c>
      <c r="K172" t="s">
        <v>35</v>
      </c>
      <c r="M172" t="s">
        <v>536</v>
      </c>
      <c r="N172">
        <v>1992</v>
      </c>
      <c r="O172">
        <v>2</v>
      </c>
      <c r="P172" t="s">
        <v>37</v>
      </c>
      <c r="Q172" t="s">
        <v>38</v>
      </c>
      <c r="R172" s="5" t="s">
        <v>39</v>
      </c>
      <c r="S172" t="s">
        <v>40</v>
      </c>
      <c r="T172" t="s">
        <v>623</v>
      </c>
      <c r="U172" t="s">
        <v>624</v>
      </c>
      <c r="W172" t="s">
        <v>43</v>
      </c>
      <c r="AA172" s="6"/>
      <c r="AB172" s="6"/>
    </row>
    <row r="173" spans="1:28">
      <c r="A173" s="3" t="str">
        <f t="shared" si="10"/>
        <v>81</v>
      </c>
      <c r="B173" s="4" t="s">
        <v>625</v>
      </c>
      <c r="C173" t="s">
        <v>28</v>
      </c>
      <c r="D173" t="s">
        <v>626</v>
      </c>
      <c r="E173" t="s">
        <v>54</v>
      </c>
      <c r="F173" t="str">
        <f>IF(E173="vin rouge","red wine","white wine")</f>
        <v>white wine</v>
      </c>
      <c r="G173" t="s">
        <v>55</v>
      </c>
      <c r="H173" t="s">
        <v>32</v>
      </c>
      <c r="I173" t="s">
        <v>33</v>
      </c>
      <c r="J173" t="s">
        <v>34</v>
      </c>
      <c r="K173" t="s">
        <v>86</v>
      </c>
      <c r="M173" t="s">
        <v>627</v>
      </c>
      <c r="N173">
        <v>1992</v>
      </c>
      <c r="O173">
        <v>1</v>
      </c>
      <c r="P173" t="s">
        <v>37</v>
      </c>
      <c r="Q173" t="s">
        <v>38</v>
      </c>
      <c r="R173" s="5" t="s">
        <v>39</v>
      </c>
      <c r="S173" t="s">
        <v>40</v>
      </c>
      <c r="T173" t="s">
        <v>628</v>
      </c>
      <c r="U173" t="s">
        <v>629</v>
      </c>
      <c r="W173" t="s">
        <v>43</v>
      </c>
      <c r="AA173" s="6"/>
      <c r="AB173" s="6"/>
    </row>
    <row r="174" spans="1:28">
      <c r="A174" s="3" t="str">
        <f t="shared" si="10"/>
        <v>81</v>
      </c>
      <c r="B174" s="4" t="s">
        <v>630</v>
      </c>
      <c r="C174" t="s">
        <v>28</v>
      </c>
      <c r="D174" t="s">
        <v>631</v>
      </c>
      <c r="E174" t="s">
        <v>54</v>
      </c>
      <c r="F174" t="str">
        <f>IF(E174="vin rouge","red wine","white wine")</f>
        <v>white wine</v>
      </c>
      <c r="G174" t="s">
        <v>55</v>
      </c>
      <c r="H174" t="s">
        <v>32</v>
      </c>
      <c r="I174" t="s">
        <v>33</v>
      </c>
      <c r="J174" t="s">
        <v>34</v>
      </c>
      <c r="K174" t="s">
        <v>86</v>
      </c>
      <c r="M174" t="s">
        <v>632</v>
      </c>
      <c r="N174">
        <v>1992</v>
      </c>
      <c r="O174">
        <v>1</v>
      </c>
      <c r="P174" t="s">
        <v>37</v>
      </c>
      <c r="Q174" t="s">
        <v>38</v>
      </c>
      <c r="R174" s="5" t="s">
        <v>39</v>
      </c>
      <c r="S174" t="s">
        <v>40</v>
      </c>
      <c r="T174" t="s">
        <v>541</v>
      </c>
      <c r="U174" t="s">
        <v>633</v>
      </c>
      <c r="W174" t="s">
        <v>43</v>
      </c>
      <c r="AA174" s="6"/>
      <c r="AB174" s="6"/>
    </row>
    <row r="175" spans="1:28">
      <c r="A175" s="3" t="str">
        <f t="shared" si="10"/>
        <v>81</v>
      </c>
      <c r="B175" s="4" t="s">
        <v>634</v>
      </c>
      <c r="C175" t="s">
        <v>28</v>
      </c>
      <c r="D175" t="s">
        <v>635</v>
      </c>
      <c r="E175" t="s">
        <v>54</v>
      </c>
      <c r="F175" t="str">
        <f>IF(E175="vin rouge","red wine","white wine")</f>
        <v>white wine</v>
      </c>
      <c r="G175" t="s">
        <v>55</v>
      </c>
      <c r="H175" t="s">
        <v>32</v>
      </c>
      <c r="I175" t="s">
        <v>33</v>
      </c>
      <c r="J175" t="s">
        <v>34</v>
      </c>
      <c r="K175" t="s">
        <v>86</v>
      </c>
      <c r="M175" t="s">
        <v>636</v>
      </c>
      <c r="N175">
        <v>1992</v>
      </c>
      <c r="O175">
        <v>2</v>
      </c>
      <c r="P175" t="s">
        <v>37</v>
      </c>
      <c r="Q175" t="s">
        <v>38</v>
      </c>
      <c r="R175" s="5" t="s">
        <v>39</v>
      </c>
      <c r="S175" t="s">
        <v>40</v>
      </c>
      <c r="T175" t="s">
        <v>637</v>
      </c>
      <c r="U175" t="s">
        <v>638</v>
      </c>
      <c r="W175" t="s">
        <v>43</v>
      </c>
      <c r="AA175" s="6"/>
      <c r="AB175" s="6"/>
    </row>
    <row r="176" spans="1:28">
      <c r="A176" s="3" t="str">
        <f t="shared" si="10"/>
        <v>81</v>
      </c>
      <c r="B176" s="4" t="s">
        <v>639</v>
      </c>
      <c r="C176" t="s">
        <v>28</v>
      </c>
      <c r="D176" t="s">
        <v>640</v>
      </c>
      <c r="E176" t="s">
        <v>54</v>
      </c>
      <c r="F176" t="str">
        <f>IF(E176="vin rouge","red wine","white wine")</f>
        <v>white wine</v>
      </c>
      <c r="G176" t="s">
        <v>55</v>
      </c>
      <c r="H176" t="s">
        <v>32</v>
      </c>
      <c r="I176" t="s">
        <v>33</v>
      </c>
      <c r="J176" t="s">
        <v>34</v>
      </c>
      <c r="K176" t="s">
        <v>86</v>
      </c>
      <c r="M176" t="s">
        <v>636</v>
      </c>
      <c r="N176">
        <v>1992</v>
      </c>
      <c r="O176">
        <v>2</v>
      </c>
      <c r="P176" t="s">
        <v>37</v>
      </c>
      <c r="Q176" t="s">
        <v>38</v>
      </c>
      <c r="R176" s="5" t="s">
        <v>39</v>
      </c>
      <c r="S176" t="s">
        <v>40</v>
      </c>
      <c r="T176" t="s">
        <v>641</v>
      </c>
      <c r="U176" t="s">
        <v>642</v>
      </c>
      <c r="W176" t="s">
        <v>43</v>
      </c>
      <c r="AA176" s="6"/>
      <c r="AB176" s="6"/>
    </row>
    <row r="177" spans="1:28">
      <c r="A177" s="3" t="str">
        <f t="shared" si="10"/>
        <v>81</v>
      </c>
      <c r="B177" s="4" t="s">
        <v>643</v>
      </c>
      <c r="C177" t="s">
        <v>28</v>
      </c>
      <c r="D177" t="s">
        <v>644</v>
      </c>
      <c r="E177" t="s">
        <v>54</v>
      </c>
      <c r="F177" t="str">
        <f>IF(E177="vin rouge","red wine","white wine")</f>
        <v>white wine</v>
      </c>
      <c r="G177" t="s">
        <v>55</v>
      </c>
      <c r="H177" t="s">
        <v>32</v>
      </c>
      <c r="I177" t="s">
        <v>33</v>
      </c>
      <c r="J177" t="s">
        <v>34</v>
      </c>
      <c r="K177" t="s">
        <v>86</v>
      </c>
      <c r="M177" t="s">
        <v>636</v>
      </c>
      <c r="N177">
        <v>1992</v>
      </c>
      <c r="O177">
        <v>1</v>
      </c>
      <c r="P177" t="s">
        <v>37</v>
      </c>
      <c r="Q177" t="s">
        <v>38</v>
      </c>
      <c r="R177" s="5" t="s">
        <v>39</v>
      </c>
      <c r="S177" t="s">
        <v>40</v>
      </c>
      <c r="T177" t="s">
        <v>645</v>
      </c>
      <c r="U177" t="s">
        <v>646</v>
      </c>
      <c r="W177" t="s">
        <v>43</v>
      </c>
      <c r="AA177" s="6"/>
      <c r="AB177" s="6"/>
    </row>
    <row r="178" spans="1:28">
      <c r="A178" s="3" t="str">
        <f t="shared" si="10"/>
        <v>81</v>
      </c>
      <c r="B178" s="4" t="s">
        <v>647</v>
      </c>
      <c r="C178" t="s">
        <v>28</v>
      </c>
      <c r="D178" t="s">
        <v>648</v>
      </c>
      <c r="E178" t="s">
        <v>30</v>
      </c>
      <c r="F178" t="str">
        <f>IF(E178="vin rouge","red wine","white wine")</f>
        <v>red wine</v>
      </c>
      <c r="G178" t="s">
        <v>31</v>
      </c>
      <c r="H178" t="s">
        <v>32</v>
      </c>
      <c r="I178" t="s">
        <v>132</v>
      </c>
      <c r="J178" t="s">
        <v>133</v>
      </c>
      <c r="K178" t="s">
        <v>238</v>
      </c>
      <c r="M178" t="s">
        <v>423</v>
      </c>
      <c r="N178">
        <v>1992</v>
      </c>
      <c r="O178">
        <v>1</v>
      </c>
      <c r="P178" t="s">
        <v>37</v>
      </c>
      <c r="Q178" t="s">
        <v>38</v>
      </c>
      <c r="R178" s="5" t="s">
        <v>39</v>
      </c>
      <c r="S178" t="s">
        <v>40</v>
      </c>
      <c r="T178" t="s">
        <v>517</v>
      </c>
      <c r="U178" t="s">
        <v>518</v>
      </c>
      <c r="W178" t="s">
        <v>43</v>
      </c>
      <c r="AA178" s="6"/>
      <c r="AB178" s="6"/>
    </row>
    <row r="179" spans="1:28">
      <c r="A179" s="3" t="str">
        <f t="shared" si="10"/>
        <v>81</v>
      </c>
      <c r="B179" s="4" t="s">
        <v>649</v>
      </c>
      <c r="C179" t="s">
        <v>28</v>
      </c>
      <c r="D179" t="s">
        <v>650</v>
      </c>
      <c r="E179" t="s">
        <v>30</v>
      </c>
      <c r="F179" t="str">
        <f>IF(E179="vin rouge","red wine","white wine")</f>
        <v>red wine</v>
      </c>
      <c r="G179" t="s">
        <v>31</v>
      </c>
      <c r="H179" t="s">
        <v>32</v>
      </c>
      <c r="I179" t="s">
        <v>482</v>
      </c>
      <c r="J179" t="s">
        <v>34</v>
      </c>
      <c r="M179" t="s">
        <v>483</v>
      </c>
      <c r="N179">
        <v>1992</v>
      </c>
      <c r="O179">
        <v>1</v>
      </c>
      <c r="P179" t="s">
        <v>37</v>
      </c>
      <c r="Q179" t="s">
        <v>38</v>
      </c>
      <c r="R179" s="5" t="s">
        <v>39</v>
      </c>
      <c r="S179" t="s">
        <v>40</v>
      </c>
      <c r="T179" t="s">
        <v>645</v>
      </c>
      <c r="U179" t="s">
        <v>646</v>
      </c>
      <c r="W179" t="s">
        <v>43</v>
      </c>
      <c r="AA179" s="6"/>
      <c r="AB179" s="6"/>
    </row>
    <row r="180" spans="1:28">
      <c r="A180" s="3" t="str">
        <f t="shared" si="10"/>
        <v>81</v>
      </c>
      <c r="B180" s="4" t="s">
        <v>651</v>
      </c>
      <c r="C180" t="s">
        <v>28</v>
      </c>
      <c r="D180" t="s">
        <v>652</v>
      </c>
      <c r="E180" t="s">
        <v>54</v>
      </c>
      <c r="F180" t="str">
        <f>IF(E180="vin rouge","red wine","white wine")</f>
        <v>white wine</v>
      </c>
      <c r="G180" t="s">
        <v>55</v>
      </c>
      <c r="H180" t="s">
        <v>32</v>
      </c>
      <c r="I180" t="s">
        <v>499</v>
      </c>
      <c r="J180" t="s">
        <v>499</v>
      </c>
      <c r="M180" t="s">
        <v>653</v>
      </c>
      <c r="N180">
        <v>1992</v>
      </c>
      <c r="O180">
        <v>5</v>
      </c>
      <c r="P180" t="s">
        <v>37</v>
      </c>
      <c r="Q180" t="s">
        <v>38</v>
      </c>
      <c r="R180" s="5" t="s">
        <v>39</v>
      </c>
      <c r="S180" t="s">
        <v>40</v>
      </c>
      <c r="T180" t="s">
        <v>654</v>
      </c>
      <c r="U180" t="s">
        <v>655</v>
      </c>
      <c r="W180" t="s">
        <v>43</v>
      </c>
      <c r="AA180" s="6"/>
      <c r="AB180" s="6"/>
    </row>
    <row r="181" spans="1:28">
      <c r="A181" s="3" t="str">
        <f t="shared" si="10"/>
        <v>81</v>
      </c>
      <c r="B181" s="4" t="s">
        <v>656</v>
      </c>
      <c r="C181" t="s">
        <v>28</v>
      </c>
      <c r="D181" t="s">
        <v>657</v>
      </c>
      <c r="E181" t="s">
        <v>30</v>
      </c>
      <c r="F181" t="str">
        <f>IF(E181="vin rouge","red wine","white wine")</f>
        <v>red wine</v>
      </c>
      <c r="G181" t="s">
        <v>31</v>
      </c>
      <c r="H181" t="s">
        <v>510</v>
      </c>
      <c r="I181" t="s">
        <v>511</v>
      </c>
      <c r="K181" t="s">
        <v>592</v>
      </c>
      <c r="M181" t="s">
        <v>658</v>
      </c>
      <c r="N181">
        <v>1992</v>
      </c>
      <c r="O181">
        <v>1</v>
      </c>
      <c r="P181" t="s">
        <v>37</v>
      </c>
      <c r="Q181" t="s">
        <v>38</v>
      </c>
      <c r="R181" s="5" t="s">
        <v>39</v>
      </c>
      <c r="S181" t="s">
        <v>40</v>
      </c>
      <c r="T181" t="s">
        <v>659</v>
      </c>
      <c r="U181" t="s">
        <v>660</v>
      </c>
      <c r="W181" t="s">
        <v>43</v>
      </c>
      <c r="AA181" s="6"/>
      <c r="AB181" s="6"/>
    </row>
    <row r="182" spans="1:28">
      <c r="A182" s="8">
        <v>82</v>
      </c>
      <c r="B182" s="9"/>
      <c r="C182" s="10" t="s">
        <v>28</v>
      </c>
      <c r="D182" s="10" t="s">
        <v>661</v>
      </c>
      <c r="E182" s="10" t="s">
        <v>30</v>
      </c>
      <c r="F182" s="10" t="str">
        <f>IF(E182="vin rouge","red wine","white wine")</f>
        <v>red wine</v>
      </c>
      <c r="G182" s="10" t="s">
        <v>31</v>
      </c>
      <c r="H182" s="10" t="s">
        <v>32</v>
      </c>
      <c r="I182" s="10"/>
      <c r="J182" s="10"/>
      <c r="K182" s="10"/>
      <c r="L182" s="10"/>
      <c r="M182" s="10" t="s">
        <v>662</v>
      </c>
      <c r="N182" s="10"/>
      <c r="O182" s="10">
        <f>SUM(O183:O185)</f>
        <v>9</v>
      </c>
      <c r="P182" s="10" t="s">
        <v>37</v>
      </c>
      <c r="Q182" s="10" t="s">
        <v>38</v>
      </c>
      <c r="R182" s="11" t="s">
        <v>39</v>
      </c>
      <c r="S182" s="10"/>
      <c r="T182" s="10"/>
      <c r="U182" s="10"/>
      <c r="V182" s="10"/>
      <c r="W182" s="10" t="s">
        <v>43</v>
      </c>
      <c r="X182" s="10"/>
      <c r="Y182" s="10"/>
      <c r="Z182" s="10" t="s">
        <v>44</v>
      </c>
      <c r="AA182" s="12">
        <v>1600</v>
      </c>
      <c r="AB182" s="12">
        <v>4600</v>
      </c>
    </row>
    <row r="183" spans="1:28">
      <c r="A183" s="3" t="str">
        <f t="shared" ref="A183:A202" si="11">LEFT(B183,2)</f>
        <v>82</v>
      </c>
      <c r="B183" s="4" t="s">
        <v>663</v>
      </c>
      <c r="C183" t="s">
        <v>28</v>
      </c>
      <c r="D183" t="s">
        <v>664</v>
      </c>
      <c r="E183" t="s">
        <v>30</v>
      </c>
      <c r="F183" t="str">
        <f>IF(E183="vin rouge","red wine","white wine")</f>
        <v>red wine</v>
      </c>
      <c r="G183" t="s">
        <v>31</v>
      </c>
      <c r="H183" t="s">
        <v>32</v>
      </c>
      <c r="I183" t="s">
        <v>665</v>
      </c>
      <c r="J183" t="s">
        <v>665</v>
      </c>
      <c r="K183" t="s">
        <v>666</v>
      </c>
      <c r="M183" t="s">
        <v>662</v>
      </c>
      <c r="N183">
        <v>1993</v>
      </c>
      <c r="O183">
        <v>3</v>
      </c>
      <c r="P183" t="s">
        <v>37</v>
      </c>
      <c r="Q183" t="s">
        <v>38</v>
      </c>
      <c r="R183" s="5" t="s">
        <v>39</v>
      </c>
      <c r="S183" t="s">
        <v>40</v>
      </c>
      <c r="T183" t="s">
        <v>667</v>
      </c>
      <c r="U183" t="s">
        <v>668</v>
      </c>
      <c r="W183" t="s">
        <v>43</v>
      </c>
      <c r="AA183" s="6"/>
      <c r="AB183" s="6"/>
    </row>
    <row r="184" spans="1:28">
      <c r="A184" s="3" t="str">
        <f t="shared" si="11"/>
        <v>82</v>
      </c>
      <c r="B184" s="4" t="s">
        <v>669</v>
      </c>
      <c r="C184" t="s">
        <v>28</v>
      </c>
      <c r="D184" t="s">
        <v>670</v>
      </c>
      <c r="E184" t="s">
        <v>30</v>
      </c>
      <c r="F184" t="str">
        <f>IF(E184="vin rouge","red wine","white wine")</f>
        <v>red wine</v>
      </c>
      <c r="G184" t="s">
        <v>31</v>
      </c>
      <c r="H184" t="s">
        <v>32</v>
      </c>
      <c r="I184" t="s">
        <v>665</v>
      </c>
      <c r="J184" t="s">
        <v>665</v>
      </c>
      <c r="K184" t="s">
        <v>666</v>
      </c>
      <c r="M184" t="s">
        <v>662</v>
      </c>
      <c r="N184">
        <v>1993</v>
      </c>
      <c r="O184">
        <v>3</v>
      </c>
      <c r="P184" t="s">
        <v>37</v>
      </c>
      <c r="Q184" t="s">
        <v>38</v>
      </c>
      <c r="R184" s="5" t="s">
        <v>39</v>
      </c>
      <c r="S184" t="s">
        <v>40</v>
      </c>
      <c r="T184" t="s">
        <v>671</v>
      </c>
      <c r="U184" t="s">
        <v>672</v>
      </c>
      <c r="W184" t="s">
        <v>43</v>
      </c>
      <c r="AA184" s="6"/>
      <c r="AB184" s="6"/>
    </row>
    <row r="185" spans="1:28">
      <c r="A185" s="3" t="str">
        <f t="shared" si="11"/>
        <v>82</v>
      </c>
      <c r="B185" s="4" t="s">
        <v>673</v>
      </c>
      <c r="C185" t="s">
        <v>28</v>
      </c>
      <c r="D185" t="s">
        <v>674</v>
      </c>
      <c r="E185" t="s">
        <v>30</v>
      </c>
      <c r="F185" t="str">
        <f>IF(E185="vin rouge","red wine","white wine")</f>
        <v>red wine</v>
      </c>
      <c r="G185" t="s">
        <v>31</v>
      </c>
      <c r="H185" t="s">
        <v>32</v>
      </c>
      <c r="I185" t="s">
        <v>665</v>
      </c>
      <c r="J185" t="s">
        <v>665</v>
      </c>
      <c r="K185" t="s">
        <v>666</v>
      </c>
      <c r="M185" t="s">
        <v>662</v>
      </c>
      <c r="N185">
        <v>1994</v>
      </c>
      <c r="O185">
        <v>3</v>
      </c>
      <c r="P185" t="s">
        <v>37</v>
      </c>
      <c r="Q185" t="s">
        <v>38</v>
      </c>
      <c r="R185" s="5" t="s">
        <v>39</v>
      </c>
      <c r="S185" t="s">
        <v>40</v>
      </c>
      <c r="T185" t="s">
        <v>675</v>
      </c>
      <c r="U185" t="s">
        <v>676</v>
      </c>
      <c r="W185" t="s">
        <v>43</v>
      </c>
      <c r="AA185" s="6"/>
      <c r="AB185" s="6"/>
    </row>
    <row r="186" spans="1:28">
      <c r="A186" s="8">
        <v>84</v>
      </c>
      <c r="B186" s="9"/>
      <c r="C186" s="10" t="s">
        <v>28</v>
      </c>
      <c r="D186" s="10" t="s">
        <v>677</v>
      </c>
      <c r="E186" s="10"/>
      <c r="F186" s="10"/>
      <c r="G186" s="10"/>
      <c r="H186" s="10" t="s">
        <v>32</v>
      </c>
      <c r="I186" s="10"/>
      <c r="J186" s="10"/>
      <c r="K186" s="10"/>
      <c r="L186" s="10"/>
      <c r="M186" s="10"/>
      <c r="N186" s="10"/>
      <c r="O186" s="10">
        <f>SUM(O187:O202)</f>
        <v>32</v>
      </c>
      <c r="P186" s="10" t="s">
        <v>37</v>
      </c>
      <c r="Q186" s="10" t="s">
        <v>38</v>
      </c>
      <c r="R186" s="11" t="s">
        <v>39</v>
      </c>
      <c r="S186" s="10"/>
      <c r="T186" s="10"/>
      <c r="U186" s="10"/>
      <c r="V186" s="10"/>
      <c r="W186" s="10" t="s">
        <v>43</v>
      </c>
      <c r="X186" s="10"/>
      <c r="Y186" s="10"/>
      <c r="Z186" s="10" t="s">
        <v>44</v>
      </c>
      <c r="AA186" s="12">
        <v>1800</v>
      </c>
      <c r="AB186" s="12">
        <v>3800</v>
      </c>
    </row>
    <row r="187" spans="1:28">
      <c r="A187" s="3" t="str">
        <f t="shared" si="11"/>
        <v>84</v>
      </c>
      <c r="B187" s="4" t="s">
        <v>678</v>
      </c>
      <c r="C187" t="s">
        <v>28</v>
      </c>
      <c r="D187" t="s">
        <v>679</v>
      </c>
      <c r="E187" t="s">
        <v>54</v>
      </c>
      <c r="F187" t="str">
        <f>IF(E187="vin rouge","red wine","white wine")</f>
        <v>white wine</v>
      </c>
      <c r="G187" t="s">
        <v>55</v>
      </c>
      <c r="H187" t="s">
        <v>32</v>
      </c>
      <c r="I187" t="s">
        <v>33</v>
      </c>
      <c r="J187" t="s">
        <v>34</v>
      </c>
      <c r="K187" t="s">
        <v>86</v>
      </c>
      <c r="M187" t="s">
        <v>680</v>
      </c>
      <c r="N187">
        <v>1993</v>
      </c>
      <c r="O187">
        <v>2</v>
      </c>
      <c r="P187" t="s">
        <v>37</v>
      </c>
      <c r="Q187" t="s">
        <v>38</v>
      </c>
      <c r="R187" s="5" t="s">
        <v>39</v>
      </c>
      <c r="S187" t="s">
        <v>40</v>
      </c>
      <c r="T187" t="s">
        <v>681</v>
      </c>
      <c r="U187" t="s">
        <v>682</v>
      </c>
      <c r="W187" t="s">
        <v>43</v>
      </c>
      <c r="AA187" s="6"/>
      <c r="AB187" s="6"/>
    </row>
    <row r="188" spans="1:28">
      <c r="A188" s="3" t="str">
        <f t="shared" si="11"/>
        <v>84</v>
      </c>
      <c r="B188" s="4" t="s">
        <v>683</v>
      </c>
      <c r="C188" t="s">
        <v>28</v>
      </c>
      <c r="D188" t="s">
        <v>684</v>
      </c>
      <c r="E188" t="s">
        <v>30</v>
      </c>
      <c r="F188" t="str">
        <f>IF(E188="vin rouge","red wine","white wine")</f>
        <v>red wine</v>
      </c>
      <c r="G188" t="s">
        <v>31</v>
      </c>
      <c r="H188" t="s">
        <v>32</v>
      </c>
      <c r="I188" t="s">
        <v>33</v>
      </c>
      <c r="J188" t="s">
        <v>34</v>
      </c>
      <c r="K188" t="s">
        <v>685</v>
      </c>
      <c r="M188" t="s">
        <v>686</v>
      </c>
      <c r="N188">
        <v>1993</v>
      </c>
      <c r="O188">
        <v>3</v>
      </c>
      <c r="P188" t="s">
        <v>37</v>
      </c>
      <c r="Q188" t="s">
        <v>38</v>
      </c>
      <c r="R188" s="5" t="s">
        <v>39</v>
      </c>
      <c r="S188" t="s">
        <v>40</v>
      </c>
      <c r="T188" t="s">
        <v>687</v>
      </c>
      <c r="U188" t="s">
        <v>688</v>
      </c>
      <c r="W188" t="s">
        <v>43</v>
      </c>
      <c r="AA188" s="6"/>
      <c r="AB188" s="6"/>
    </row>
    <row r="189" spans="1:28">
      <c r="A189" s="3" t="str">
        <f t="shared" si="11"/>
        <v>84</v>
      </c>
      <c r="B189" s="4" t="s">
        <v>689</v>
      </c>
      <c r="C189" t="s">
        <v>28</v>
      </c>
      <c r="D189" t="s">
        <v>690</v>
      </c>
      <c r="E189" t="s">
        <v>30</v>
      </c>
      <c r="F189" t="str">
        <f>IF(E189="vin rouge","red wine","white wine")</f>
        <v>red wine</v>
      </c>
      <c r="G189" t="s">
        <v>31</v>
      </c>
      <c r="H189" t="s">
        <v>32</v>
      </c>
      <c r="I189" t="s">
        <v>33</v>
      </c>
      <c r="J189" t="s">
        <v>34</v>
      </c>
      <c r="K189" t="s">
        <v>72</v>
      </c>
      <c r="M189" t="s">
        <v>691</v>
      </c>
      <c r="N189">
        <v>1993</v>
      </c>
      <c r="O189">
        <v>3</v>
      </c>
      <c r="P189" t="s">
        <v>37</v>
      </c>
      <c r="Q189" t="s">
        <v>38</v>
      </c>
      <c r="R189" s="5" t="s">
        <v>39</v>
      </c>
      <c r="S189" t="s">
        <v>40</v>
      </c>
      <c r="T189" t="s">
        <v>692</v>
      </c>
      <c r="U189" t="s">
        <v>518</v>
      </c>
      <c r="W189" t="s">
        <v>43</v>
      </c>
      <c r="AA189" s="6"/>
      <c r="AB189" s="6"/>
    </row>
    <row r="190" spans="1:28">
      <c r="A190" s="3" t="str">
        <f t="shared" si="11"/>
        <v>84</v>
      </c>
      <c r="B190" s="4" t="s">
        <v>693</v>
      </c>
      <c r="C190" t="s">
        <v>28</v>
      </c>
      <c r="D190" t="s">
        <v>694</v>
      </c>
      <c r="E190" t="s">
        <v>54</v>
      </c>
      <c r="F190" t="str">
        <f>IF(E190="vin rouge","red wine","white wine")</f>
        <v>white wine</v>
      </c>
      <c r="G190" t="s">
        <v>55</v>
      </c>
      <c r="H190" t="s">
        <v>32</v>
      </c>
      <c r="I190" t="s">
        <v>33</v>
      </c>
      <c r="J190" t="s">
        <v>34</v>
      </c>
      <c r="K190" t="s">
        <v>72</v>
      </c>
      <c r="M190" t="s">
        <v>695</v>
      </c>
      <c r="N190">
        <v>1993</v>
      </c>
      <c r="O190">
        <v>2</v>
      </c>
      <c r="P190" t="s">
        <v>37</v>
      </c>
      <c r="Q190" t="s">
        <v>38</v>
      </c>
      <c r="R190" s="5" t="s">
        <v>39</v>
      </c>
      <c r="S190" t="s">
        <v>40</v>
      </c>
      <c r="T190" t="s">
        <v>696</v>
      </c>
      <c r="U190" t="s">
        <v>420</v>
      </c>
      <c r="W190" t="s">
        <v>43</v>
      </c>
      <c r="AA190" s="6"/>
      <c r="AB190" s="6"/>
    </row>
    <row r="191" spans="1:28">
      <c r="A191" s="3" t="str">
        <f t="shared" si="11"/>
        <v>84</v>
      </c>
      <c r="B191" s="4" t="s">
        <v>697</v>
      </c>
      <c r="C191" t="s">
        <v>28</v>
      </c>
      <c r="D191" t="s">
        <v>698</v>
      </c>
      <c r="E191" t="s">
        <v>30</v>
      </c>
      <c r="F191" t="str">
        <f>IF(E191="vin rouge","red wine","white wine")</f>
        <v>red wine</v>
      </c>
      <c r="G191" t="s">
        <v>31</v>
      </c>
      <c r="H191" t="s">
        <v>32</v>
      </c>
      <c r="I191" t="s">
        <v>132</v>
      </c>
      <c r="J191" t="s">
        <v>133</v>
      </c>
      <c r="K191" t="s">
        <v>147</v>
      </c>
      <c r="M191" t="s">
        <v>699</v>
      </c>
      <c r="N191">
        <v>1993</v>
      </c>
      <c r="O191">
        <v>2</v>
      </c>
      <c r="P191" t="s">
        <v>37</v>
      </c>
      <c r="Q191" t="s">
        <v>38</v>
      </c>
      <c r="R191" s="5" t="s">
        <v>39</v>
      </c>
      <c r="S191" t="s">
        <v>40</v>
      </c>
      <c r="T191" t="s">
        <v>696</v>
      </c>
      <c r="U191" t="s">
        <v>420</v>
      </c>
      <c r="W191" t="s">
        <v>43</v>
      </c>
      <c r="AA191" s="6"/>
      <c r="AB191" s="6"/>
    </row>
    <row r="192" spans="1:28">
      <c r="A192" s="3" t="str">
        <f t="shared" si="11"/>
        <v>84</v>
      </c>
      <c r="B192" s="4" t="s">
        <v>700</v>
      </c>
      <c r="C192" t="s">
        <v>28</v>
      </c>
      <c r="D192" t="s">
        <v>701</v>
      </c>
      <c r="E192" t="s">
        <v>30</v>
      </c>
      <c r="F192" t="str">
        <f>IF(E192="vin rouge","red wine","white wine")</f>
        <v>red wine</v>
      </c>
      <c r="G192" t="s">
        <v>31</v>
      </c>
      <c r="H192" t="s">
        <v>32</v>
      </c>
      <c r="I192" t="s">
        <v>132</v>
      </c>
      <c r="J192" t="s">
        <v>133</v>
      </c>
      <c r="K192" t="s">
        <v>143</v>
      </c>
      <c r="M192" t="s">
        <v>382</v>
      </c>
      <c r="N192">
        <v>1993</v>
      </c>
      <c r="O192">
        <v>4</v>
      </c>
      <c r="P192" t="s">
        <v>37</v>
      </c>
      <c r="Q192" t="s">
        <v>38</v>
      </c>
      <c r="R192" s="5" t="s">
        <v>39</v>
      </c>
      <c r="S192" t="s">
        <v>40</v>
      </c>
      <c r="T192" t="s">
        <v>702</v>
      </c>
      <c r="U192" t="s">
        <v>288</v>
      </c>
      <c r="W192" t="s">
        <v>43</v>
      </c>
      <c r="AA192" s="6"/>
      <c r="AB192" s="6"/>
    </row>
    <row r="193" spans="1:28">
      <c r="A193" s="3" t="str">
        <f t="shared" si="11"/>
        <v>84</v>
      </c>
      <c r="B193" s="4" t="s">
        <v>703</v>
      </c>
      <c r="C193" t="s">
        <v>28</v>
      </c>
      <c r="D193" t="s">
        <v>704</v>
      </c>
      <c r="E193" t="s">
        <v>30</v>
      </c>
      <c r="F193" t="str">
        <f>IF(E193="vin rouge","red wine","white wine")</f>
        <v>red wine</v>
      </c>
      <c r="G193" t="s">
        <v>31</v>
      </c>
      <c r="H193" t="s">
        <v>32</v>
      </c>
      <c r="I193" t="s">
        <v>132</v>
      </c>
      <c r="J193" t="s">
        <v>133</v>
      </c>
      <c r="K193" t="s">
        <v>134</v>
      </c>
      <c r="M193" t="s">
        <v>139</v>
      </c>
      <c r="N193">
        <v>1993</v>
      </c>
      <c r="O193">
        <v>1</v>
      </c>
      <c r="P193" t="s">
        <v>37</v>
      </c>
      <c r="Q193" t="s">
        <v>38</v>
      </c>
      <c r="R193" s="5" t="s">
        <v>39</v>
      </c>
      <c r="S193" t="s">
        <v>40</v>
      </c>
      <c r="T193" t="s">
        <v>517</v>
      </c>
      <c r="U193" t="s">
        <v>518</v>
      </c>
      <c r="W193" t="s">
        <v>43</v>
      </c>
      <c r="AA193" s="6"/>
      <c r="AB193" s="6"/>
    </row>
    <row r="194" spans="1:28">
      <c r="A194" s="3" t="str">
        <f t="shared" si="11"/>
        <v>84</v>
      </c>
      <c r="B194" s="4" t="s">
        <v>705</v>
      </c>
      <c r="C194" t="s">
        <v>28</v>
      </c>
      <c r="D194" t="s">
        <v>706</v>
      </c>
      <c r="E194" t="s">
        <v>30</v>
      </c>
      <c r="F194" t="str">
        <f>IF(E194="vin rouge","red wine","white wine")</f>
        <v>red wine</v>
      </c>
      <c r="G194" t="s">
        <v>31</v>
      </c>
      <c r="H194" t="s">
        <v>32</v>
      </c>
      <c r="I194" t="s">
        <v>132</v>
      </c>
      <c r="J194" t="s">
        <v>133</v>
      </c>
      <c r="K194" t="s">
        <v>376</v>
      </c>
      <c r="M194" t="s">
        <v>377</v>
      </c>
      <c r="N194">
        <v>1993</v>
      </c>
      <c r="O194">
        <v>1</v>
      </c>
      <c r="P194" t="s">
        <v>37</v>
      </c>
      <c r="Q194" t="s">
        <v>38</v>
      </c>
      <c r="R194" s="5" t="s">
        <v>39</v>
      </c>
      <c r="S194" t="s">
        <v>40</v>
      </c>
      <c r="T194" t="s">
        <v>517</v>
      </c>
      <c r="U194" t="s">
        <v>518</v>
      </c>
      <c r="W194" t="s">
        <v>43</v>
      </c>
      <c r="AA194" s="6"/>
      <c r="AB194" s="6"/>
    </row>
    <row r="195" spans="1:28">
      <c r="A195" s="3" t="str">
        <f t="shared" si="11"/>
        <v>84</v>
      </c>
      <c r="B195" s="4" t="s">
        <v>707</v>
      </c>
      <c r="C195" t="s">
        <v>28</v>
      </c>
      <c r="D195" t="s">
        <v>708</v>
      </c>
      <c r="E195" t="s">
        <v>30</v>
      </c>
      <c r="F195" t="str">
        <f>IF(E195="vin rouge","red wine","white wine")</f>
        <v>red wine</v>
      </c>
      <c r="G195" t="s">
        <v>31</v>
      </c>
      <c r="H195" t="s">
        <v>32</v>
      </c>
      <c r="I195" t="s">
        <v>132</v>
      </c>
      <c r="J195" t="s">
        <v>133</v>
      </c>
      <c r="K195" t="s">
        <v>376</v>
      </c>
      <c r="M195" t="s">
        <v>709</v>
      </c>
      <c r="N195">
        <v>1993</v>
      </c>
      <c r="O195">
        <v>1</v>
      </c>
      <c r="P195" t="s">
        <v>37</v>
      </c>
      <c r="Q195" t="s">
        <v>38</v>
      </c>
      <c r="R195" s="5" t="s">
        <v>39</v>
      </c>
      <c r="S195" t="s">
        <v>40</v>
      </c>
      <c r="T195" t="s">
        <v>692</v>
      </c>
      <c r="U195" t="s">
        <v>518</v>
      </c>
      <c r="W195" t="s">
        <v>43</v>
      </c>
      <c r="AA195" s="6"/>
      <c r="AB195" s="6"/>
    </row>
    <row r="196" spans="1:28">
      <c r="A196" s="3" t="str">
        <f t="shared" si="11"/>
        <v>84</v>
      </c>
      <c r="B196" s="4" t="s">
        <v>710</v>
      </c>
      <c r="C196" t="s">
        <v>28</v>
      </c>
      <c r="D196" t="s">
        <v>711</v>
      </c>
      <c r="E196" t="s">
        <v>30</v>
      </c>
      <c r="F196" t="str">
        <f>IF(E196="vin rouge","red wine","white wine")</f>
        <v>red wine</v>
      </c>
      <c r="G196" t="s">
        <v>31</v>
      </c>
      <c r="H196" t="s">
        <v>32</v>
      </c>
      <c r="I196" t="s">
        <v>132</v>
      </c>
      <c r="J196" t="s">
        <v>133</v>
      </c>
      <c r="K196" t="s">
        <v>376</v>
      </c>
      <c r="M196" t="s">
        <v>712</v>
      </c>
      <c r="N196">
        <v>1993</v>
      </c>
      <c r="O196">
        <v>2</v>
      </c>
      <c r="P196" t="s">
        <v>37</v>
      </c>
      <c r="Q196" t="s">
        <v>38</v>
      </c>
      <c r="R196" s="5" t="s">
        <v>39</v>
      </c>
      <c r="S196" t="s">
        <v>40</v>
      </c>
      <c r="T196" t="s">
        <v>713</v>
      </c>
      <c r="U196" t="s">
        <v>714</v>
      </c>
      <c r="W196" t="s">
        <v>43</v>
      </c>
      <c r="AA196" s="6"/>
      <c r="AB196" s="6"/>
    </row>
    <row r="197" spans="1:28">
      <c r="A197" s="3" t="str">
        <f t="shared" si="11"/>
        <v>84</v>
      </c>
      <c r="B197" s="4" t="s">
        <v>715</v>
      </c>
      <c r="C197" t="s">
        <v>28</v>
      </c>
      <c r="D197" t="s">
        <v>716</v>
      </c>
      <c r="E197" t="s">
        <v>30</v>
      </c>
      <c r="F197" t="str">
        <f>IF(E197="vin rouge","red wine","white wine")</f>
        <v>red wine</v>
      </c>
      <c r="G197" t="s">
        <v>31</v>
      </c>
      <c r="H197" t="s">
        <v>32</v>
      </c>
      <c r="K197" t="s">
        <v>717</v>
      </c>
      <c r="M197" t="s">
        <v>718</v>
      </c>
      <c r="N197">
        <v>1993</v>
      </c>
      <c r="O197">
        <v>2</v>
      </c>
      <c r="P197" t="s">
        <v>37</v>
      </c>
      <c r="Q197" t="s">
        <v>38</v>
      </c>
      <c r="R197" s="5" t="s">
        <v>39</v>
      </c>
      <c r="S197" t="s">
        <v>40</v>
      </c>
      <c r="T197" t="s">
        <v>719</v>
      </c>
      <c r="U197" t="s">
        <v>720</v>
      </c>
      <c r="W197" t="s">
        <v>43</v>
      </c>
      <c r="AA197" s="6"/>
      <c r="AB197" s="6"/>
    </row>
    <row r="198" spans="1:28">
      <c r="A198" s="3" t="str">
        <f t="shared" si="11"/>
        <v>84</v>
      </c>
      <c r="B198" s="4" t="s">
        <v>721</v>
      </c>
      <c r="C198" t="s">
        <v>28</v>
      </c>
      <c r="D198" t="s">
        <v>722</v>
      </c>
      <c r="E198" t="s">
        <v>30</v>
      </c>
      <c r="F198" t="str">
        <f>IF(E198="vin rouge","red wine","white wine")</f>
        <v>red wine</v>
      </c>
      <c r="G198" t="s">
        <v>31</v>
      </c>
      <c r="H198" t="s">
        <v>32</v>
      </c>
      <c r="K198" t="s">
        <v>717</v>
      </c>
      <c r="M198" t="s">
        <v>723</v>
      </c>
      <c r="N198">
        <v>1993</v>
      </c>
      <c r="O198">
        <v>2</v>
      </c>
      <c r="P198" t="s">
        <v>37</v>
      </c>
      <c r="Q198" t="s">
        <v>38</v>
      </c>
      <c r="R198" s="5" t="s">
        <v>39</v>
      </c>
      <c r="S198" t="s">
        <v>40</v>
      </c>
      <c r="T198" t="s">
        <v>692</v>
      </c>
      <c r="U198" t="s">
        <v>518</v>
      </c>
      <c r="W198" t="s">
        <v>43</v>
      </c>
      <c r="AA198" s="6"/>
      <c r="AB198" s="6"/>
    </row>
    <row r="199" spans="1:28">
      <c r="A199" s="3" t="str">
        <f t="shared" si="11"/>
        <v>84</v>
      </c>
      <c r="B199" s="4" t="s">
        <v>724</v>
      </c>
      <c r="C199" t="s">
        <v>28</v>
      </c>
      <c r="D199" t="s">
        <v>725</v>
      </c>
      <c r="E199" t="s">
        <v>30</v>
      </c>
      <c r="F199" t="str">
        <f>IF(E199="vin rouge","red wine","white wine")</f>
        <v>red wine</v>
      </c>
      <c r="G199" t="s">
        <v>31</v>
      </c>
      <c r="H199" t="s">
        <v>32</v>
      </c>
      <c r="M199" t="s">
        <v>726</v>
      </c>
      <c r="N199">
        <v>1993</v>
      </c>
      <c r="O199">
        <v>2</v>
      </c>
      <c r="P199" t="s">
        <v>37</v>
      </c>
      <c r="Q199" t="s">
        <v>38</v>
      </c>
      <c r="R199" s="5" t="s">
        <v>39</v>
      </c>
      <c r="S199" t="s">
        <v>40</v>
      </c>
      <c r="T199" t="s">
        <v>692</v>
      </c>
      <c r="U199" t="s">
        <v>518</v>
      </c>
      <c r="W199" t="s">
        <v>43</v>
      </c>
      <c r="AA199" s="6"/>
      <c r="AB199" s="6"/>
    </row>
    <row r="200" spans="1:28">
      <c r="A200" s="3" t="str">
        <f t="shared" si="11"/>
        <v>84</v>
      </c>
      <c r="B200" s="4" t="s">
        <v>727</v>
      </c>
      <c r="C200" t="s">
        <v>28</v>
      </c>
      <c r="D200" t="s">
        <v>728</v>
      </c>
      <c r="E200" t="s">
        <v>30</v>
      </c>
      <c r="F200" t="str">
        <f>IF(E200="vin rouge","red wine","white wine")</f>
        <v>red wine</v>
      </c>
      <c r="G200" t="s">
        <v>31</v>
      </c>
      <c r="H200" t="s">
        <v>32</v>
      </c>
      <c r="I200" t="s">
        <v>665</v>
      </c>
      <c r="J200" t="s">
        <v>665</v>
      </c>
      <c r="M200" t="s">
        <v>729</v>
      </c>
      <c r="N200">
        <v>1993</v>
      </c>
      <c r="O200">
        <v>3</v>
      </c>
      <c r="P200" t="s">
        <v>37</v>
      </c>
      <c r="Q200" t="s">
        <v>38</v>
      </c>
      <c r="R200" s="5" t="s">
        <v>39</v>
      </c>
      <c r="S200" t="s">
        <v>40</v>
      </c>
      <c r="T200" t="s">
        <v>730</v>
      </c>
      <c r="U200" t="s">
        <v>277</v>
      </c>
      <c r="W200" t="s">
        <v>43</v>
      </c>
      <c r="AA200" s="6"/>
      <c r="AB200" s="6"/>
    </row>
    <row r="201" spans="1:28">
      <c r="A201" s="3" t="str">
        <f t="shared" si="11"/>
        <v>84</v>
      </c>
      <c r="B201" s="4" t="s">
        <v>731</v>
      </c>
      <c r="C201" t="s">
        <v>28</v>
      </c>
      <c r="D201" t="s">
        <v>732</v>
      </c>
      <c r="E201" t="s">
        <v>30</v>
      </c>
      <c r="F201" t="str">
        <f>IF(E201="vin rouge","red wine","white wine")</f>
        <v>red wine</v>
      </c>
      <c r="G201" t="s">
        <v>31</v>
      </c>
      <c r="H201" t="s">
        <v>510</v>
      </c>
      <c r="I201" t="s">
        <v>511</v>
      </c>
      <c r="J201" t="s">
        <v>511</v>
      </c>
      <c r="M201" t="s">
        <v>512</v>
      </c>
      <c r="N201">
        <v>1993</v>
      </c>
      <c r="O201">
        <v>1</v>
      </c>
      <c r="P201" t="s">
        <v>37</v>
      </c>
      <c r="Q201" t="s">
        <v>38</v>
      </c>
      <c r="R201" s="5" t="s">
        <v>39</v>
      </c>
      <c r="S201" t="s">
        <v>40</v>
      </c>
      <c r="T201" t="s">
        <v>517</v>
      </c>
      <c r="U201" t="s">
        <v>518</v>
      </c>
      <c r="W201" t="s">
        <v>43</v>
      </c>
      <c r="AA201" s="6"/>
      <c r="AB201" s="6"/>
    </row>
    <row r="202" spans="1:28">
      <c r="A202" s="3" t="str">
        <f t="shared" si="11"/>
        <v>84</v>
      </c>
      <c r="B202" s="4" t="s">
        <v>733</v>
      </c>
      <c r="C202" t="s">
        <v>28</v>
      </c>
      <c r="D202" t="s">
        <v>734</v>
      </c>
      <c r="E202" t="s">
        <v>30</v>
      </c>
      <c r="F202" t="str">
        <f>IF(E202="vin rouge","red wine","white wine")</f>
        <v>red wine</v>
      </c>
      <c r="G202" t="s">
        <v>31</v>
      </c>
      <c r="H202" t="s">
        <v>510</v>
      </c>
      <c r="I202" t="s">
        <v>511</v>
      </c>
      <c r="K202" t="s">
        <v>592</v>
      </c>
      <c r="M202" t="s">
        <v>658</v>
      </c>
      <c r="N202">
        <v>1993</v>
      </c>
      <c r="O202">
        <v>1</v>
      </c>
      <c r="P202" t="s">
        <v>37</v>
      </c>
      <c r="Q202" t="s">
        <v>38</v>
      </c>
      <c r="R202" s="5" t="s">
        <v>39</v>
      </c>
      <c r="S202" t="s">
        <v>40</v>
      </c>
      <c r="T202" t="s">
        <v>517</v>
      </c>
      <c r="U202" t="s">
        <v>518</v>
      </c>
      <c r="W202" t="s">
        <v>43</v>
      </c>
      <c r="AA202" s="6"/>
      <c r="AB202" s="6"/>
    </row>
    <row r="203" spans="1:28">
      <c r="A203" s="8">
        <v>85</v>
      </c>
      <c r="B203" s="9"/>
      <c r="C203" s="10" t="s">
        <v>28</v>
      </c>
      <c r="D203" s="10" t="s">
        <v>735</v>
      </c>
      <c r="E203" s="10"/>
      <c r="F203" s="10"/>
      <c r="G203" s="10"/>
      <c r="H203" s="10" t="s">
        <v>32</v>
      </c>
      <c r="I203" s="10"/>
      <c r="J203" s="10"/>
      <c r="K203" s="10"/>
      <c r="L203" s="10"/>
      <c r="M203" s="10"/>
      <c r="N203" s="10"/>
      <c r="O203" s="10">
        <f>SUM(O204:O219)</f>
        <v>42</v>
      </c>
      <c r="P203" s="10" t="s">
        <v>37</v>
      </c>
      <c r="Q203" s="10" t="s">
        <v>38</v>
      </c>
      <c r="R203" s="11" t="s">
        <v>39</v>
      </c>
      <c r="S203" s="10"/>
      <c r="T203" s="10"/>
      <c r="U203" s="10"/>
      <c r="V203" s="10"/>
      <c r="W203" s="10" t="s">
        <v>43</v>
      </c>
      <c r="X203" s="10"/>
      <c r="Y203" s="10"/>
      <c r="Z203" s="10" t="s">
        <v>44</v>
      </c>
      <c r="AA203" s="12">
        <v>3000</v>
      </c>
      <c r="AB203" s="12">
        <v>6000</v>
      </c>
    </row>
    <row r="204" spans="1:28">
      <c r="A204" s="3" t="str">
        <f t="shared" ref="A204:A219" si="12">LEFT(B204,2)</f>
        <v>85</v>
      </c>
      <c r="B204" s="4" t="s">
        <v>736</v>
      </c>
      <c r="C204" t="s">
        <v>28</v>
      </c>
      <c r="D204" t="s">
        <v>737</v>
      </c>
      <c r="E204" t="s">
        <v>30</v>
      </c>
      <c r="F204" t="str">
        <f>IF(E204="vin rouge","red wine","white wine")</f>
        <v>red wine</v>
      </c>
      <c r="G204" t="s">
        <v>31</v>
      </c>
      <c r="H204" t="s">
        <v>32</v>
      </c>
      <c r="I204" t="s">
        <v>33</v>
      </c>
      <c r="J204" t="s">
        <v>34</v>
      </c>
      <c r="K204" t="s">
        <v>35</v>
      </c>
      <c r="M204" t="s">
        <v>738</v>
      </c>
      <c r="N204">
        <v>1994</v>
      </c>
      <c r="O204">
        <v>6</v>
      </c>
      <c r="P204" t="s">
        <v>37</v>
      </c>
      <c r="Q204" t="s">
        <v>38</v>
      </c>
      <c r="R204" s="5" t="s">
        <v>39</v>
      </c>
      <c r="S204" t="s">
        <v>40</v>
      </c>
      <c r="T204" t="s">
        <v>739</v>
      </c>
      <c r="U204" t="s">
        <v>507</v>
      </c>
      <c r="W204" t="s">
        <v>43</v>
      </c>
      <c r="AA204" s="6"/>
      <c r="AB204" s="6"/>
    </row>
    <row r="205" spans="1:28">
      <c r="A205" s="3" t="str">
        <f t="shared" si="12"/>
        <v>85</v>
      </c>
      <c r="B205" s="4" t="s">
        <v>740</v>
      </c>
      <c r="C205" t="s">
        <v>28</v>
      </c>
      <c r="D205" t="s">
        <v>741</v>
      </c>
      <c r="E205" t="s">
        <v>30</v>
      </c>
      <c r="F205" t="str">
        <f>IF(E205="vin rouge","red wine","white wine")</f>
        <v>red wine</v>
      </c>
      <c r="G205" t="s">
        <v>31</v>
      </c>
      <c r="H205" t="s">
        <v>32</v>
      </c>
      <c r="I205" t="s">
        <v>33</v>
      </c>
      <c r="J205" t="s">
        <v>34</v>
      </c>
      <c r="K205" t="s">
        <v>35</v>
      </c>
      <c r="M205" t="s">
        <v>738</v>
      </c>
      <c r="N205">
        <v>1994</v>
      </c>
      <c r="O205">
        <v>1</v>
      </c>
      <c r="P205" t="s">
        <v>37</v>
      </c>
      <c r="Q205" t="s">
        <v>38</v>
      </c>
      <c r="R205" s="5" t="s">
        <v>39</v>
      </c>
      <c r="S205" t="s">
        <v>40</v>
      </c>
      <c r="T205" t="s">
        <v>742</v>
      </c>
      <c r="U205" t="s">
        <v>743</v>
      </c>
      <c r="W205" t="s">
        <v>43</v>
      </c>
      <c r="AA205" s="6"/>
      <c r="AB205" s="6"/>
    </row>
    <row r="206" spans="1:28">
      <c r="A206" s="3" t="str">
        <f t="shared" si="12"/>
        <v>85</v>
      </c>
      <c r="B206" s="4" t="s">
        <v>744</v>
      </c>
      <c r="C206" t="s">
        <v>28</v>
      </c>
      <c r="D206" t="s">
        <v>745</v>
      </c>
      <c r="E206" t="s">
        <v>30</v>
      </c>
      <c r="F206" t="str">
        <f>IF(E206="vin rouge","red wine","white wine")</f>
        <v>red wine</v>
      </c>
      <c r="G206" t="s">
        <v>31</v>
      </c>
      <c r="H206" t="s">
        <v>32</v>
      </c>
      <c r="I206" t="s">
        <v>33</v>
      </c>
      <c r="J206" t="s">
        <v>34</v>
      </c>
      <c r="K206" t="s">
        <v>35</v>
      </c>
      <c r="M206" t="s">
        <v>738</v>
      </c>
      <c r="N206">
        <v>1994</v>
      </c>
      <c r="O206">
        <v>2</v>
      </c>
      <c r="P206" t="s">
        <v>37</v>
      </c>
      <c r="Q206" t="s">
        <v>38</v>
      </c>
      <c r="R206" s="5" t="s">
        <v>39</v>
      </c>
      <c r="S206" t="s">
        <v>40</v>
      </c>
      <c r="T206" t="s">
        <v>746</v>
      </c>
      <c r="U206" t="s">
        <v>682</v>
      </c>
      <c r="W206" t="s">
        <v>43</v>
      </c>
      <c r="AA206" s="6"/>
      <c r="AB206" s="6"/>
    </row>
    <row r="207" spans="1:28">
      <c r="A207" s="3" t="str">
        <f t="shared" si="12"/>
        <v>85</v>
      </c>
      <c r="B207" s="4" t="s">
        <v>747</v>
      </c>
      <c r="C207" t="s">
        <v>28</v>
      </c>
      <c r="D207" t="s">
        <v>748</v>
      </c>
      <c r="E207" t="s">
        <v>30</v>
      </c>
      <c r="F207" t="str">
        <f>IF(E207="vin rouge","red wine","white wine")</f>
        <v>red wine</v>
      </c>
      <c r="G207" t="s">
        <v>31</v>
      </c>
      <c r="H207" t="s">
        <v>32</v>
      </c>
      <c r="M207" t="s">
        <v>749</v>
      </c>
      <c r="N207">
        <v>1994</v>
      </c>
      <c r="O207">
        <v>1</v>
      </c>
      <c r="P207" t="s">
        <v>37</v>
      </c>
      <c r="Q207" t="s">
        <v>38</v>
      </c>
      <c r="R207" s="5" t="s">
        <v>39</v>
      </c>
      <c r="S207" t="s">
        <v>40</v>
      </c>
      <c r="T207" t="s">
        <v>750</v>
      </c>
      <c r="U207" t="s">
        <v>751</v>
      </c>
      <c r="W207" t="s">
        <v>43</v>
      </c>
      <c r="AA207" s="6"/>
      <c r="AB207" s="6"/>
    </row>
    <row r="208" spans="1:28">
      <c r="A208" s="3" t="str">
        <f t="shared" si="12"/>
        <v>85</v>
      </c>
      <c r="B208" s="4" t="s">
        <v>752</v>
      </c>
      <c r="C208" t="s">
        <v>28</v>
      </c>
      <c r="D208" t="s">
        <v>753</v>
      </c>
      <c r="E208" t="s">
        <v>54</v>
      </c>
      <c r="F208" t="str">
        <f>IF(E208="vin rouge","red wine","white wine")</f>
        <v>white wine</v>
      </c>
      <c r="G208" t="s">
        <v>55</v>
      </c>
      <c r="H208" t="s">
        <v>32</v>
      </c>
      <c r="I208" t="s">
        <v>33</v>
      </c>
      <c r="J208" t="s">
        <v>34</v>
      </c>
      <c r="K208" t="s">
        <v>72</v>
      </c>
      <c r="M208" t="s">
        <v>754</v>
      </c>
      <c r="N208">
        <v>1994</v>
      </c>
      <c r="O208">
        <v>5</v>
      </c>
      <c r="P208" t="s">
        <v>37</v>
      </c>
      <c r="Q208" t="s">
        <v>38</v>
      </c>
      <c r="R208" s="5" t="s">
        <v>39</v>
      </c>
      <c r="S208" t="s">
        <v>40</v>
      </c>
      <c r="T208" t="s">
        <v>755</v>
      </c>
      <c r="U208" t="s">
        <v>756</v>
      </c>
      <c r="W208" t="s">
        <v>43</v>
      </c>
      <c r="AA208" s="6"/>
      <c r="AB208" s="6"/>
    </row>
    <row r="209" spans="1:28">
      <c r="A209" s="3" t="str">
        <f t="shared" si="12"/>
        <v>85</v>
      </c>
      <c r="B209" s="4" t="s">
        <v>757</v>
      </c>
      <c r="C209" t="s">
        <v>28</v>
      </c>
      <c r="D209" t="s">
        <v>758</v>
      </c>
      <c r="E209" t="s">
        <v>54</v>
      </c>
      <c r="F209" t="str">
        <f>IF(E209="vin rouge","red wine","white wine")</f>
        <v>white wine</v>
      </c>
      <c r="G209" t="s">
        <v>55</v>
      </c>
      <c r="H209" t="s">
        <v>32</v>
      </c>
      <c r="I209" t="s">
        <v>33</v>
      </c>
      <c r="J209" t="s">
        <v>34</v>
      </c>
      <c r="K209" t="s">
        <v>72</v>
      </c>
      <c r="M209" t="s">
        <v>759</v>
      </c>
      <c r="N209">
        <v>1994</v>
      </c>
      <c r="O209">
        <v>3</v>
      </c>
      <c r="P209" t="s">
        <v>37</v>
      </c>
      <c r="Q209" t="s">
        <v>38</v>
      </c>
      <c r="R209" s="5" t="s">
        <v>39</v>
      </c>
      <c r="S209" t="s">
        <v>40</v>
      </c>
      <c r="T209" t="s">
        <v>760</v>
      </c>
      <c r="U209" t="s">
        <v>761</v>
      </c>
      <c r="W209" t="s">
        <v>43</v>
      </c>
      <c r="AA209" s="6"/>
      <c r="AB209" s="6"/>
    </row>
    <row r="210" spans="1:28">
      <c r="A210" s="3" t="str">
        <f t="shared" si="12"/>
        <v>85</v>
      </c>
      <c r="B210" s="4" t="s">
        <v>762</v>
      </c>
      <c r="C210" t="s">
        <v>28</v>
      </c>
      <c r="D210" t="s">
        <v>763</v>
      </c>
      <c r="E210" t="s">
        <v>54</v>
      </c>
      <c r="F210" t="str">
        <f>IF(E210="vin rouge","red wine","white wine")</f>
        <v>white wine</v>
      </c>
      <c r="G210" t="s">
        <v>55</v>
      </c>
      <c r="H210" t="s">
        <v>32</v>
      </c>
      <c r="I210" t="s">
        <v>33</v>
      </c>
      <c r="J210" t="s">
        <v>34</v>
      </c>
      <c r="K210" t="s">
        <v>86</v>
      </c>
      <c r="M210" t="s">
        <v>695</v>
      </c>
      <c r="N210">
        <v>1994</v>
      </c>
      <c r="O210">
        <v>4</v>
      </c>
      <c r="P210" t="s">
        <v>37</v>
      </c>
      <c r="Q210" t="s">
        <v>38</v>
      </c>
      <c r="R210" s="5" t="s">
        <v>39</v>
      </c>
      <c r="S210" t="s">
        <v>40</v>
      </c>
      <c r="T210" t="s">
        <v>764</v>
      </c>
      <c r="U210" t="s">
        <v>765</v>
      </c>
      <c r="W210" t="s">
        <v>43</v>
      </c>
      <c r="AA210" s="6"/>
      <c r="AB210" s="6"/>
    </row>
    <row r="211" spans="1:28">
      <c r="A211" s="3" t="str">
        <f t="shared" si="12"/>
        <v>85</v>
      </c>
      <c r="B211" s="4" t="s">
        <v>766</v>
      </c>
      <c r="C211" t="s">
        <v>28</v>
      </c>
      <c r="D211" t="s">
        <v>767</v>
      </c>
      <c r="E211" t="s">
        <v>54</v>
      </c>
      <c r="F211" t="str">
        <f>IF(E211="vin rouge","red wine","white wine")</f>
        <v>white wine</v>
      </c>
      <c r="G211" t="s">
        <v>55</v>
      </c>
      <c r="H211" t="s">
        <v>32</v>
      </c>
      <c r="I211" t="s">
        <v>33</v>
      </c>
      <c r="J211" t="s">
        <v>34</v>
      </c>
      <c r="K211" t="s">
        <v>72</v>
      </c>
      <c r="M211" t="s">
        <v>759</v>
      </c>
      <c r="N211">
        <v>1994</v>
      </c>
      <c r="O211">
        <v>2</v>
      </c>
      <c r="P211" t="s">
        <v>37</v>
      </c>
      <c r="Q211" t="s">
        <v>38</v>
      </c>
      <c r="R211" s="5" t="s">
        <v>39</v>
      </c>
      <c r="S211" t="s">
        <v>40</v>
      </c>
      <c r="T211" t="s">
        <v>438</v>
      </c>
      <c r="U211" t="s">
        <v>768</v>
      </c>
      <c r="W211" t="s">
        <v>43</v>
      </c>
      <c r="AA211" s="6"/>
      <c r="AB211" s="6"/>
    </row>
    <row r="212" spans="1:28">
      <c r="A212" s="3" t="str">
        <f t="shared" si="12"/>
        <v>85</v>
      </c>
      <c r="B212" s="4" t="s">
        <v>769</v>
      </c>
      <c r="C212" t="s">
        <v>28</v>
      </c>
      <c r="D212" t="s">
        <v>770</v>
      </c>
      <c r="E212" t="s">
        <v>54</v>
      </c>
      <c r="F212" t="str">
        <f>IF(E212="vin rouge","red wine","white wine")</f>
        <v>white wine</v>
      </c>
      <c r="G212" t="s">
        <v>55</v>
      </c>
      <c r="H212" t="s">
        <v>32</v>
      </c>
      <c r="I212" t="s">
        <v>33</v>
      </c>
      <c r="J212" t="s">
        <v>34</v>
      </c>
      <c r="K212" t="s">
        <v>86</v>
      </c>
      <c r="M212" t="s">
        <v>771</v>
      </c>
      <c r="N212">
        <v>1994</v>
      </c>
      <c r="O212">
        <v>1</v>
      </c>
      <c r="P212" t="s">
        <v>37</v>
      </c>
      <c r="Q212" t="s">
        <v>38</v>
      </c>
      <c r="R212" s="5" t="s">
        <v>39</v>
      </c>
      <c r="S212" t="s">
        <v>40</v>
      </c>
      <c r="T212" t="s">
        <v>541</v>
      </c>
      <c r="U212" t="s">
        <v>768</v>
      </c>
      <c r="W212" t="s">
        <v>43</v>
      </c>
      <c r="AA212" s="6"/>
      <c r="AB212" s="6"/>
    </row>
    <row r="213" spans="1:28">
      <c r="A213" s="3" t="str">
        <f t="shared" si="12"/>
        <v>85</v>
      </c>
      <c r="B213" s="4" t="s">
        <v>772</v>
      </c>
      <c r="C213" t="s">
        <v>28</v>
      </c>
      <c r="D213" t="s">
        <v>773</v>
      </c>
      <c r="E213" t="s">
        <v>30</v>
      </c>
      <c r="F213" t="str">
        <f>IF(E213="vin rouge","red wine","white wine")</f>
        <v>red wine</v>
      </c>
      <c r="G213" t="s">
        <v>31</v>
      </c>
      <c r="H213" t="s">
        <v>32</v>
      </c>
      <c r="I213" t="s">
        <v>132</v>
      </c>
      <c r="J213" t="s">
        <v>133</v>
      </c>
      <c r="K213" t="s">
        <v>376</v>
      </c>
      <c r="M213" t="s">
        <v>712</v>
      </c>
      <c r="N213">
        <v>1994</v>
      </c>
      <c r="O213">
        <v>6</v>
      </c>
      <c r="P213" t="s">
        <v>37</v>
      </c>
      <c r="Q213" t="s">
        <v>38</v>
      </c>
      <c r="R213" s="5" t="s">
        <v>39</v>
      </c>
      <c r="S213" t="s">
        <v>40</v>
      </c>
      <c r="T213" t="s">
        <v>774</v>
      </c>
      <c r="U213" t="s">
        <v>775</v>
      </c>
      <c r="W213" t="s">
        <v>43</v>
      </c>
      <c r="AA213" s="6"/>
      <c r="AB213" s="6"/>
    </row>
    <row r="214" spans="1:28">
      <c r="A214" s="3" t="str">
        <f t="shared" si="12"/>
        <v>85</v>
      </c>
      <c r="B214" s="4" t="s">
        <v>776</v>
      </c>
      <c r="C214" t="s">
        <v>28</v>
      </c>
      <c r="D214" t="s">
        <v>777</v>
      </c>
      <c r="E214" t="s">
        <v>30</v>
      </c>
      <c r="F214" t="str">
        <f>IF(E214="vin rouge","red wine","white wine")</f>
        <v>red wine</v>
      </c>
      <c r="G214" t="s">
        <v>31</v>
      </c>
      <c r="H214" t="s">
        <v>32</v>
      </c>
      <c r="I214" t="s">
        <v>132</v>
      </c>
      <c r="J214" t="s">
        <v>133</v>
      </c>
      <c r="K214" t="s">
        <v>152</v>
      </c>
      <c r="M214" t="s">
        <v>778</v>
      </c>
      <c r="N214">
        <v>1994</v>
      </c>
      <c r="O214">
        <v>1</v>
      </c>
      <c r="P214" t="s">
        <v>37</v>
      </c>
      <c r="Q214" t="s">
        <v>38</v>
      </c>
      <c r="R214" s="5" t="s">
        <v>39</v>
      </c>
      <c r="S214" t="s">
        <v>40</v>
      </c>
      <c r="T214" t="s">
        <v>779</v>
      </c>
      <c r="U214" t="s">
        <v>288</v>
      </c>
      <c r="W214" t="s">
        <v>43</v>
      </c>
      <c r="AA214" s="6"/>
      <c r="AB214" s="6"/>
    </row>
    <row r="215" spans="1:28">
      <c r="A215" s="3" t="str">
        <f t="shared" si="12"/>
        <v>85</v>
      </c>
      <c r="B215" s="4" t="s">
        <v>780</v>
      </c>
      <c r="C215" t="s">
        <v>28</v>
      </c>
      <c r="D215" t="s">
        <v>781</v>
      </c>
      <c r="E215" t="s">
        <v>30</v>
      </c>
      <c r="F215" t="str">
        <f>IF(E215="vin rouge","red wine","white wine")</f>
        <v>red wine</v>
      </c>
      <c r="G215" t="s">
        <v>31</v>
      </c>
      <c r="H215" t="s">
        <v>32</v>
      </c>
      <c r="I215" t="s">
        <v>132</v>
      </c>
      <c r="J215" t="s">
        <v>133</v>
      </c>
      <c r="K215" t="s">
        <v>376</v>
      </c>
      <c r="M215" t="s">
        <v>402</v>
      </c>
      <c r="N215">
        <v>1994</v>
      </c>
      <c r="O215">
        <v>4</v>
      </c>
      <c r="P215" t="s">
        <v>37</v>
      </c>
      <c r="Q215" t="s">
        <v>38</v>
      </c>
      <c r="R215" s="5" t="s">
        <v>39</v>
      </c>
      <c r="S215" t="s">
        <v>40</v>
      </c>
      <c r="T215" t="s">
        <v>779</v>
      </c>
      <c r="U215" t="s">
        <v>288</v>
      </c>
      <c r="W215" t="s">
        <v>43</v>
      </c>
      <c r="AA215" s="6"/>
      <c r="AB215" s="6"/>
    </row>
    <row r="216" spans="1:28">
      <c r="A216" s="3" t="str">
        <f t="shared" si="12"/>
        <v>85</v>
      </c>
      <c r="B216" s="4" t="s">
        <v>782</v>
      </c>
      <c r="C216" t="s">
        <v>28</v>
      </c>
      <c r="D216" t="s">
        <v>783</v>
      </c>
      <c r="E216" t="s">
        <v>54</v>
      </c>
      <c r="F216" t="str">
        <f>IF(E216="vin rouge","red wine","white wine")</f>
        <v>white wine</v>
      </c>
      <c r="G216" t="s">
        <v>55</v>
      </c>
      <c r="H216" t="s">
        <v>32</v>
      </c>
      <c r="I216" t="s">
        <v>132</v>
      </c>
      <c r="J216" t="s">
        <v>133</v>
      </c>
      <c r="K216" t="s">
        <v>134</v>
      </c>
      <c r="M216" t="s">
        <v>291</v>
      </c>
      <c r="N216">
        <v>1994</v>
      </c>
      <c r="O216">
        <v>1</v>
      </c>
      <c r="P216" t="s">
        <v>37</v>
      </c>
      <c r="Q216" t="s">
        <v>38</v>
      </c>
      <c r="R216" s="5" t="s">
        <v>39</v>
      </c>
      <c r="S216" t="s">
        <v>40</v>
      </c>
      <c r="T216" t="s">
        <v>784</v>
      </c>
      <c r="U216" t="s">
        <v>785</v>
      </c>
      <c r="W216" t="s">
        <v>43</v>
      </c>
      <c r="AA216" s="6"/>
      <c r="AB216" s="6"/>
    </row>
    <row r="217" spans="1:28">
      <c r="A217" s="3" t="str">
        <f t="shared" si="12"/>
        <v>85</v>
      </c>
      <c r="B217" s="4" t="s">
        <v>786</v>
      </c>
      <c r="C217" t="s">
        <v>28</v>
      </c>
      <c r="D217" t="s">
        <v>787</v>
      </c>
      <c r="E217" t="s">
        <v>30</v>
      </c>
      <c r="F217" t="str">
        <f>IF(E217="vin rouge","red wine","white wine")</f>
        <v>red wine</v>
      </c>
      <c r="G217" t="s">
        <v>31</v>
      </c>
      <c r="H217" t="s">
        <v>32</v>
      </c>
      <c r="M217" t="s">
        <v>788</v>
      </c>
      <c r="N217">
        <v>1994</v>
      </c>
      <c r="O217">
        <v>1</v>
      </c>
      <c r="P217" t="s">
        <v>37</v>
      </c>
      <c r="Q217" t="s">
        <v>38</v>
      </c>
      <c r="R217" s="5" t="s">
        <v>39</v>
      </c>
      <c r="S217" t="s">
        <v>40</v>
      </c>
      <c r="T217" t="s">
        <v>789</v>
      </c>
      <c r="U217" t="s">
        <v>682</v>
      </c>
      <c r="W217" t="s">
        <v>43</v>
      </c>
      <c r="AA217" s="6"/>
      <c r="AB217" s="6"/>
    </row>
    <row r="218" spans="1:28">
      <c r="A218" s="3" t="str">
        <f t="shared" si="12"/>
        <v>85</v>
      </c>
      <c r="B218" s="4" t="s">
        <v>790</v>
      </c>
      <c r="C218" t="s">
        <v>28</v>
      </c>
      <c r="D218" t="s">
        <v>791</v>
      </c>
      <c r="E218" t="s">
        <v>30</v>
      </c>
      <c r="F218" t="str">
        <f>IF(E218="vin rouge","red wine","white wine")</f>
        <v>red wine</v>
      </c>
      <c r="G218" t="s">
        <v>31</v>
      </c>
      <c r="H218" t="s">
        <v>32</v>
      </c>
      <c r="K218" t="s">
        <v>493</v>
      </c>
      <c r="M218" t="s">
        <v>792</v>
      </c>
      <c r="N218">
        <v>1994</v>
      </c>
      <c r="O218">
        <v>2</v>
      </c>
      <c r="P218" t="s">
        <v>37</v>
      </c>
      <c r="Q218" t="s">
        <v>38</v>
      </c>
      <c r="R218" s="5" t="s">
        <v>39</v>
      </c>
      <c r="S218" t="s">
        <v>40</v>
      </c>
      <c r="T218" t="s">
        <v>793</v>
      </c>
      <c r="U218" t="s">
        <v>794</v>
      </c>
      <c r="W218" t="s">
        <v>43</v>
      </c>
      <c r="AA218" s="6"/>
      <c r="AB218" s="6"/>
    </row>
    <row r="219" spans="1:28">
      <c r="A219" s="3" t="str">
        <f t="shared" si="12"/>
        <v>85</v>
      </c>
      <c r="B219" s="4" t="s">
        <v>795</v>
      </c>
      <c r="C219" t="s">
        <v>28</v>
      </c>
      <c r="D219" t="s">
        <v>796</v>
      </c>
      <c r="E219" t="s">
        <v>54</v>
      </c>
      <c r="F219" t="str">
        <f>IF(E219="vin rouge","red wine","white wine")</f>
        <v>white wine</v>
      </c>
      <c r="G219" t="s">
        <v>55</v>
      </c>
      <c r="H219" t="s">
        <v>32</v>
      </c>
      <c r="K219" t="s">
        <v>797</v>
      </c>
      <c r="M219" t="s">
        <v>798</v>
      </c>
      <c r="N219">
        <v>1994</v>
      </c>
      <c r="O219">
        <v>2</v>
      </c>
      <c r="P219" t="s">
        <v>37</v>
      </c>
      <c r="Q219" t="s">
        <v>38</v>
      </c>
      <c r="R219" s="5" t="s">
        <v>39</v>
      </c>
      <c r="S219" t="s">
        <v>40</v>
      </c>
      <c r="T219" t="s">
        <v>799</v>
      </c>
      <c r="U219" t="s">
        <v>800</v>
      </c>
      <c r="W219" t="s">
        <v>43</v>
      </c>
      <c r="AA219" s="6"/>
      <c r="AB219" s="6"/>
    </row>
    <row r="220" spans="1:28">
      <c r="A220" s="8">
        <v>86</v>
      </c>
      <c r="B220" s="9"/>
      <c r="C220" s="10" t="s">
        <v>28</v>
      </c>
      <c r="D220" s="10" t="s">
        <v>801</v>
      </c>
      <c r="E220" s="10" t="s">
        <v>54</v>
      </c>
      <c r="F220" s="10" t="str">
        <f>IF(E220="vin rouge","red wine","white wine")</f>
        <v>white wine</v>
      </c>
      <c r="G220" s="10" t="s">
        <v>55</v>
      </c>
      <c r="H220" s="10" t="s">
        <v>32</v>
      </c>
      <c r="I220" s="10"/>
      <c r="J220" s="10"/>
      <c r="K220" s="10"/>
      <c r="L220" s="10"/>
      <c r="M220" s="10"/>
      <c r="N220" s="10"/>
      <c r="O220" s="10">
        <f>SUM(O221:O224)</f>
        <v>11</v>
      </c>
      <c r="P220" s="10" t="s">
        <v>37</v>
      </c>
      <c r="Q220" s="10" t="s">
        <v>38</v>
      </c>
      <c r="R220" s="11" t="s">
        <v>39</v>
      </c>
      <c r="S220" s="10"/>
      <c r="T220" s="10"/>
      <c r="U220" s="10"/>
      <c r="V220" s="10"/>
      <c r="W220" s="10" t="s">
        <v>43</v>
      </c>
      <c r="X220" s="10"/>
      <c r="Y220" s="10"/>
      <c r="Z220" s="10" t="s">
        <v>44</v>
      </c>
      <c r="AA220" s="12">
        <v>700</v>
      </c>
      <c r="AB220" s="12">
        <v>1700</v>
      </c>
    </row>
    <row r="221" spans="1:28">
      <c r="A221" s="3" t="str">
        <f t="shared" ref="A221:A224" si="13">LEFT(B221,2)</f>
        <v>86</v>
      </c>
      <c r="B221" s="4" t="s">
        <v>802</v>
      </c>
      <c r="C221" t="s">
        <v>28</v>
      </c>
      <c r="D221" t="s">
        <v>803</v>
      </c>
      <c r="E221" t="s">
        <v>54</v>
      </c>
      <c r="F221" t="str">
        <f>IF(E221="vin rouge","red wine","white wine")</f>
        <v>white wine</v>
      </c>
      <c r="G221" t="s">
        <v>55</v>
      </c>
      <c r="H221" t="s">
        <v>32</v>
      </c>
      <c r="M221" t="s">
        <v>804</v>
      </c>
      <c r="N221">
        <v>1989</v>
      </c>
      <c r="O221">
        <v>2</v>
      </c>
      <c r="P221" t="s">
        <v>37</v>
      </c>
      <c r="Q221" t="s">
        <v>38</v>
      </c>
      <c r="R221" s="5" t="s">
        <v>39</v>
      </c>
      <c r="S221" t="s">
        <v>40</v>
      </c>
      <c r="T221" t="s">
        <v>74</v>
      </c>
      <c r="U221" t="s">
        <v>765</v>
      </c>
      <c r="W221" t="s">
        <v>43</v>
      </c>
      <c r="AA221" s="6"/>
      <c r="AB221" s="6"/>
    </row>
    <row r="222" spans="1:28">
      <c r="A222" s="3" t="str">
        <f t="shared" si="13"/>
        <v>86</v>
      </c>
      <c r="B222" s="4" t="s">
        <v>805</v>
      </c>
      <c r="C222" t="s">
        <v>28</v>
      </c>
      <c r="D222" t="s">
        <v>806</v>
      </c>
      <c r="E222" t="s">
        <v>54</v>
      </c>
      <c r="F222" t="str">
        <f>IF(E222="vin rouge","red wine","white wine")</f>
        <v>white wine</v>
      </c>
      <c r="G222" t="s">
        <v>55</v>
      </c>
      <c r="H222" t="s">
        <v>32</v>
      </c>
      <c r="M222" t="s">
        <v>804</v>
      </c>
      <c r="N222">
        <v>1989</v>
      </c>
      <c r="O222">
        <v>1</v>
      </c>
      <c r="P222" t="s">
        <v>37</v>
      </c>
      <c r="Q222" t="s">
        <v>38</v>
      </c>
      <c r="R222" s="5" t="s">
        <v>39</v>
      </c>
      <c r="S222" t="s">
        <v>40</v>
      </c>
      <c r="T222" t="s">
        <v>807</v>
      </c>
      <c r="U222" t="s">
        <v>808</v>
      </c>
      <c r="W222" t="s">
        <v>43</v>
      </c>
      <c r="AA222" s="6"/>
      <c r="AB222" s="6"/>
    </row>
    <row r="223" spans="1:28">
      <c r="A223" s="3" t="str">
        <f t="shared" si="13"/>
        <v>86</v>
      </c>
      <c r="B223" s="4" t="s">
        <v>809</v>
      </c>
      <c r="C223" t="s">
        <v>28</v>
      </c>
      <c r="D223" t="s">
        <v>810</v>
      </c>
      <c r="E223" t="s">
        <v>54</v>
      </c>
      <c r="F223" t="str">
        <f>IF(E223="vin rouge","red wine","white wine")</f>
        <v>white wine</v>
      </c>
      <c r="G223" t="s">
        <v>55</v>
      </c>
      <c r="H223" t="s">
        <v>32</v>
      </c>
      <c r="M223" t="s">
        <v>804</v>
      </c>
      <c r="N223">
        <v>1990</v>
      </c>
      <c r="O223">
        <v>5</v>
      </c>
      <c r="P223" t="s">
        <v>37</v>
      </c>
      <c r="Q223" t="s">
        <v>38</v>
      </c>
      <c r="R223" s="5" t="s">
        <v>39</v>
      </c>
      <c r="S223" t="s">
        <v>40</v>
      </c>
      <c r="T223" t="s">
        <v>811</v>
      </c>
      <c r="U223" t="s">
        <v>812</v>
      </c>
      <c r="W223" t="s">
        <v>43</v>
      </c>
      <c r="AA223" s="6"/>
      <c r="AB223" s="6"/>
    </row>
    <row r="224" spans="1:28">
      <c r="A224" s="3" t="str">
        <f t="shared" si="13"/>
        <v>86</v>
      </c>
      <c r="B224" s="4" t="s">
        <v>813</v>
      </c>
      <c r="C224" t="s">
        <v>28</v>
      </c>
      <c r="D224" t="s">
        <v>814</v>
      </c>
      <c r="E224" t="s">
        <v>54</v>
      </c>
      <c r="F224" t="str">
        <f>IF(E224="vin rouge","red wine","white wine")</f>
        <v>white wine</v>
      </c>
      <c r="G224" t="s">
        <v>55</v>
      </c>
      <c r="H224" t="s">
        <v>32</v>
      </c>
      <c r="M224" t="s">
        <v>804</v>
      </c>
      <c r="N224">
        <v>1995</v>
      </c>
      <c r="O224">
        <v>3</v>
      </c>
      <c r="P224" t="s">
        <v>37</v>
      </c>
      <c r="Q224" t="s">
        <v>38</v>
      </c>
      <c r="R224" s="5" t="s">
        <v>39</v>
      </c>
      <c r="S224" t="s">
        <v>40</v>
      </c>
      <c r="T224" t="s">
        <v>815</v>
      </c>
      <c r="U224" t="s">
        <v>816</v>
      </c>
      <c r="W224" t="s">
        <v>43</v>
      </c>
      <c r="AA224" s="6"/>
      <c r="AB224" s="6"/>
    </row>
    <row r="225" spans="1:28">
      <c r="A225" s="8">
        <v>87</v>
      </c>
      <c r="B225" s="9"/>
      <c r="C225" s="10" t="s">
        <v>28</v>
      </c>
      <c r="D225" s="10" t="s">
        <v>817</v>
      </c>
      <c r="E225" s="10"/>
      <c r="F225" s="10"/>
      <c r="G225" s="10"/>
      <c r="H225" s="10" t="s">
        <v>32</v>
      </c>
      <c r="I225" s="10"/>
      <c r="J225" s="10"/>
      <c r="K225" s="10"/>
      <c r="L225" s="10"/>
      <c r="M225" s="10"/>
      <c r="N225" s="10"/>
      <c r="O225" s="10">
        <v>31</v>
      </c>
      <c r="P225" s="10" t="s">
        <v>37</v>
      </c>
      <c r="Q225" s="10" t="s">
        <v>38</v>
      </c>
      <c r="R225" s="11" t="s">
        <v>39</v>
      </c>
      <c r="S225" s="10"/>
      <c r="T225" s="10"/>
      <c r="U225" s="10"/>
      <c r="V225" s="10"/>
      <c r="W225" s="10" t="s">
        <v>43</v>
      </c>
      <c r="X225" s="10"/>
      <c r="Y225" s="10"/>
      <c r="Z225" s="10" t="s">
        <v>44</v>
      </c>
      <c r="AA225" s="12">
        <v>1500</v>
      </c>
      <c r="AB225" s="12">
        <v>2500</v>
      </c>
    </row>
    <row r="226" spans="1:28">
      <c r="A226" s="3" t="str">
        <f t="shared" ref="A226:A233" si="14">LEFT(B226,2)</f>
        <v>87</v>
      </c>
      <c r="B226" s="4" t="s">
        <v>818</v>
      </c>
      <c r="C226" t="s">
        <v>28</v>
      </c>
      <c r="D226" t="s">
        <v>819</v>
      </c>
      <c r="E226" t="s">
        <v>54</v>
      </c>
      <c r="F226" t="str">
        <f>IF(E226="vin rouge","red wine","white wine")</f>
        <v>white wine</v>
      </c>
      <c r="G226" t="s">
        <v>55</v>
      </c>
      <c r="H226" t="s">
        <v>32</v>
      </c>
      <c r="I226" t="s">
        <v>33</v>
      </c>
      <c r="J226" t="s">
        <v>34</v>
      </c>
      <c r="K226" t="s">
        <v>72</v>
      </c>
      <c r="M226" t="s">
        <v>759</v>
      </c>
      <c r="N226">
        <v>1995</v>
      </c>
      <c r="O226">
        <v>3</v>
      </c>
      <c r="P226" t="s">
        <v>37</v>
      </c>
      <c r="Q226" t="s">
        <v>38</v>
      </c>
      <c r="R226" s="5" t="s">
        <v>39</v>
      </c>
      <c r="S226" t="s">
        <v>40</v>
      </c>
      <c r="T226" t="s">
        <v>820</v>
      </c>
      <c r="U226" t="s">
        <v>821</v>
      </c>
      <c r="W226" t="s">
        <v>43</v>
      </c>
      <c r="AA226" s="6"/>
      <c r="AB226" s="6"/>
    </row>
    <row r="227" spans="1:28">
      <c r="A227" s="3" t="str">
        <f t="shared" si="14"/>
        <v>87</v>
      </c>
      <c r="B227" s="4" t="s">
        <v>822</v>
      </c>
      <c r="C227" t="s">
        <v>28</v>
      </c>
      <c r="D227" t="s">
        <v>823</v>
      </c>
      <c r="E227" t="s">
        <v>30</v>
      </c>
      <c r="F227" t="str">
        <f>IF(E227="vin rouge","red wine","white wine")</f>
        <v>red wine</v>
      </c>
      <c r="G227" t="s">
        <v>31</v>
      </c>
      <c r="H227" t="s">
        <v>32</v>
      </c>
      <c r="I227" t="s">
        <v>132</v>
      </c>
      <c r="J227" t="s">
        <v>133</v>
      </c>
      <c r="K227" t="s">
        <v>376</v>
      </c>
      <c r="M227" t="s">
        <v>824</v>
      </c>
      <c r="N227">
        <v>1995</v>
      </c>
      <c r="O227">
        <v>2</v>
      </c>
      <c r="P227" t="s">
        <v>37</v>
      </c>
      <c r="Q227" t="s">
        <v>38</v>
      </c>
      <c r="R227" s="5" t="s">
        <v>39</v>
      </c>
      <c r="S227" t="s">
        <v>40</v>
      </c>
      <c r="T227" t="s">
        <v>825</v>
      </c>
      <c r="U227" t="s">
        <v>826</v>
      </c>
      <c r="W227" t="s">
        <v>43</v>
      </c>
      <c r="AA227" s="6"/>
      <c r="AB227" s="6"/>
    </row>
    <row r="228" spans="1:28">
      <c r="A228" s="3" t="str">
        <f t="shared" si="14"/>
        <v>87</v>
      </c>
      <c r="B228" s="4" t="s">
        <v>827</v>
      </c>
      <c r="C228" t="s">
        <v>28</v>
      </c>
      <c r="D228" t="s">
        <v>828</v>
      </c>
      <c r="E228" t="s">
        <v>30</v>
      </c>
      <c r="F228" t="str">
        <f>IF(E228="vin rouge","red wine","white wine")</f>
        <v>red wine</v>
      </c>
      <c r="G228" t="s">
        <v>31</v>
      </c>
      <c r="H228" t="s">
        <v>32</v>
      </c>
      <c r="I228" t="s">
        <v>829</v>
      </c>
      <c r="K228" t="s">
        <v>830</v>
      </c>
      <c r="M228" t="s">
        <v>831</v>
      </c>
      <c r="N228">
        <v>1995</v>
      </c>
      <c r="O228">
        <v>7</v>
      </c>
      <c r="P228" t="s">
        <v>37</v>
      </c>
      <c r="Q228" t="s">
        <v>38</v>
      </c>
      <c r="R228" s="5" t="s">
        <v>39</v>
      </c>
      <c r="S228" t="s">
        <v>40</v>
      </c>
      <c r="T228" t="s">
        <v>832</v>
      </c>
      <c r="U228" t="s">
        <v>833</v>
      </c>
      <c r="W228" t="s">
        <v>43</v>
      </c>
      <c r="AA228" s="6"/>
      <c r="AB228" s="6"/>
    </row>
    <row r="229" spans="1:28">
      <c r="A229" s="3" t="str">
        <f t="shared" si="14"/>
        <v>87</v>
      </c>
      <c r="B229" s="4" t="s">
        <v>834</v>
      </c>
      <c r="C229" t="s">
        <v>28</v>
      </c>
      <c r="D229" t="s">
        <v>835</v>
      </c>
      <c r="E229" t="s">
        <v>30</v>
      </c>
      <c r="F229" t="str">
        <f>IF(E229="vin rouge","red wine","white wine")</f>
        <v>red wine</v>
      </c>
      <c r="G229" t="s">
        <v>31</v>
      </c>
      <c r="H229" t="s">
        <v>32</v>
      </c>
      <c r="I229" t="s">
        <v>482</v>
      </c>
      <c r="J229" t="s">
        <v>582</v>
      </c>
      <c r="M229" t="s">
        <v>723</v>
      </c>
      <c r="N229">
        <v>1995</v>
      </c>
      <c r="O229">
        <v>2</v>
      </c>
      <c r="P229" t="s">
        <v>37</v>
      </c>
      <c r="Q229" t="s">
        <v>38</v>
      </c>
      <c r="R229" s="5" t="s">
        <v>39</v>
      </c>
      <c r="S229" t="s">
        <v>40</v>
      </c>
      <c r="T229" t="s">
        <v>836</v>
      </c>
      <c r="U229" t="s">
        <v>546</v>
      </c>
      <c r="W229" t="s">
        <v>43</v>
      </c>
      <c r="AA229" s="6"/>
      <c r="AB229" s="6"/>
    </row>
    <row r="230" spans="1:28">
      <c r="A230" s="3" t="str">
        <f t="shared" si="14"/>
        <v>87</v>
      </c>
      <c r="B230" s="4" t="s">
        <v>837</v>
      </c>
      <c r="C230" t="s">
        <v>28</v>
      </c>
      <c r="D230" t="s">
        <v>838</v>
      </c>
      <c r="E230" t="s">
        <v>30</v>
      </c>
      <c r="F230" t="str">
        <f>IF(E230="vin rouge","red wine","white wine")</f>
        <v>red wine</v>
      </c>
      <c r="G230" t="s">
        <v>31</v>
      </c>
      <c r="H230" t="s">
        <v>32</v>
      </c>
      <c r="I230" t="s">
        <v>482</v>
      </c>
      <c r="J230" t="s">
        <v>582</v>
      </c>
      <c r="M230" t="s">
        <v>839</v>
      </c>
      <c r="N230">
        <v>1995</v>
      </c>
      <c r="O230">
        <v>1</v>
      </c>
      <c r="P230" t="s">
        <v>37</v>
      </c>
      <c r="Q230" t="s">
        <v>38</v>
      </c>
      <c r="R230" s="5" t="s">
        <v>39</v>
      </c>
      <c r="S230" t="s">
        <v>40</v>
      </c>
      <c r="T230" t="s">
        <v>840</v>
      </c>
      <c r="U230" t="s">
        <v>841</v>
      </c>
      <c r="W230" t="s">
        <v>43</v>
      </c>
      <c r="AA230" s="6"/>
      <c r="AB230" s="6"/>
    </row>
    <row r="231" spans="1:28">
      <c r="A231" s="3" t="str">
        <f t="shared" si="14"/>
        <v>87</v>
      </c>
      <c r="B231" s="4" t="s">
        <v>842</v>
      </c>
      <c r="C231" t="s">
        <v>28</v>
      </c>
      <c r="D231" t="s">
        <v>843</v>
      </c>
      <c r="E231" t="s">
        <v>30</v>
      </c>
      <c r="F231" t="str">
        <f>IF(E231="vin rouge","red wine","white wine")</f>
        <v>red wine</v>
      </c>
      <c r="G231" t="s">
        <v>31</v>
      </c>
      <c r="H231" t="s">
        <v>32</v>
      </c>
      <c r="I231" t="s">
        <v>482</v>
      </c>
      <c r="J231" t="s">
        <v>582</v>
      </c>
      <c r="K231" t="s">
        <v>717</v>
      </c>
      <c r="M231" t="s">
        <v>844</v>
      </c>
      <c r="N231">
        <v>1995</v>
      </c>
      <c r="O231">
        <v>5</v>
      </c>
      <c r="P231" t="s">
        <v>37</v>
      </c>
      <c r="Q231" t="s">
        <v>38</v>
      </c>
      <c r="R231" s="5" t="s">
        <v>39</v>
      </c>
      <c r="S231" t="s">
        <v>40</v>
      </c>
      <c r="T231" t="s">
        <v>845</v>
      </c>
      <c r="U231" t="s">
        <v>808</v>
      </c>
      <c r="W231" t="s">
        <v>43</v>
      </c>
      <c r="AA231" s="6"/>
      <c r="AB231" s="6"/>
    </row>
    <row r="232" spans="1:28">
      <c r="A232" s="3" t="str">
        <f t="shared" si="14"/>
        <v>87</v>
      </c>
      <c r="B232" s="4" t="s">
        <v>846</v>
      </c>
      <c r="C232" t="s">
        <v>28</v>
      </c>
      <c r="D232" t="s">
        <v>847</v>
      </c>
      <c r="E232" t="s">
        <v>54</v>
      </c>
      <c r="F232" t="str">
        <f>IF(E232="vin rouge","red wine","white wine")</f>
        <v>white wine</v>
      </c>
      <c r="G232" t="s">
        <v>55</v>
      </c>
      <c r="H232" t="s">
        <v>32</v>
      </c>
      <c r="I232" t="s">
        <v>665</v>
      </c>
      <c r="J232" t="s">
        <v>848</v>
      </c>
      <c r="M232" t="s">
        <v>849</v>
      </c>
      <c r="N232">
        <v>1995</v>
      </c>
      <c r="O232">
        <v>7</v>
      </c>
      <c r="P232" t="s">
        <v>37</v>
      </c>
      <c r="Q232" t="s">
        <v>38</v>
      </c>
      <c r="R232" s="5" t="s">
        <v>39</v>
      </c>
      <c r="S232" t="s">
        <v>40</v>
      </c>
      <c r="T232" t="s">
        <v>840</v>
      </c>
      <c r="U232" t="s">
        <v>841</v>
      </c>
      <c r="W232" t="s">
        <v>43</v>
      </c>
      <c r="AA232" s="6"/>
      <c r="AB232" s="6"/>
    </row>
    <row r="233" spans="1:28">
      <c r="A233" s="3" t="str">
        <f t="shared" si="14"/>
        <v>87</v>
      </c>
      <c r="B233" s="4" t="s">
        <v>850</v>
      </c>
      <c r="C233" t="s">
        <v>28</v>
      </c>
      <c r="D233" t="s">
        <v>851</v>
      </c>
      <c r="E233" t="s">
        <v>30</v>
      </c>
      <c r="F233" t="str">
        <f>IF(E233="vin rouge","red wine","white wine")</f>
        <v>red wine</v>
      </c>
      <c r="G233" t="s">
        <v>31</v>
      </c>
      <c r="H233" t="s">
        <v>32</v>
      </c>
      <c r="I233" t="s">
        <v>665</v>
      </c>
      <c r="J233" t="s">
        <v>848</v>
      </c>
      <c r="M233" t="s">
        <v>852</v>
      </c>
      <c r="N233">
        <v>1995</v>
      </c>
      <c r="O233">
        <v>4</v>
      </c>
      <c r="P233" t="s">
        <v>37</v>
      </c>
      <c r="Q233" t="s">
        <v>38</v>
      </c>
      <c r="R233" s="5" t="s">
        <v>39</v>
      </c>
      <c r="S233" t="s">
        <v>40</v>
      </c>
      <c r="T233" t="s">
        <v>853</v>
      </c>
      <c r="U233" t="s">
        <v>854</v>
      </c>
      <c r="W233" t="s">
        <v>43</v>
      </c>
      <c r="AA233" s="6"/>
      <c r="AB233" s="6"/>
    </row>
    <row r="234" spans="1:28" ht="17">
      <c r="A234" s="3">
        <v>88</v>
      </c>
      <c r="B234" s="4"/>
      <c r="C234" t="s">
        <v>28</v>
      </c>
      <c r="D234" t="s">
        <v>855</v>
      </c>
      <c r="E234" t="s">
        <v>65</v>
      </c>
      <c r="F234" t="s">
        <v>66</v>
      </c>
      <c r="G234" t="s">
        <v>31</v>
      </c>
      <c r="H234" t="s">
        <v>32</v>
      </c>
      <c r="I234" t="s">
        <v>132</v>
      </c>
      <c r="J234" t="s">
        <v>133</v>
      </c>
      <c r="K234" t="s">
        <v>152</v>
      </c>
      <c r="M234" t="s">
        <v>249</v>
      </c>
      <c r="N234">
        <v>1996</v>
      </c>
      <c r="O234">
        <v>6</v>
      </c>
      <c r="P234" t="s">
        <v>37</v>
      </c>
      <c r="Q234" t="s">
        <v>38</v>
      </c>
      <c r="R234" s="5" t="s">
        <v>39</v>
      </c>
      <c r="S234" t="s">
        <v>68</v>
      </c>
      <c r="T234" t="s">
        <v>856</v>
      </c>
      <c r="U234" t="s">
        <v>265</v>
      </c>
      <c r="W234" t="s">
        <v>43</v>
      </c>
      <c r="Z234" t="s">
        <v>63</v>
      </c>
      <c r="AA234" s="6">
        <v>2800</v>
      </c>
      <c r="AB234" s="6">
        <v>4300</v>
      </c>
    </row>
    <row r="235" spans="1:28">
      <c r="A235" s="8">
        <v>89</v>
      </c>
      <c r="B235" s="9"/>
      <c r="C235" s="10" t="s">
        <v>28</v>
      </c>
      <c r="D235" s="10" t="s">
        <v>857</v>
      </c>
      <c r="E235" s="10" t="s">
        <v>30</v>
      </c>
      <c r="F235" s="10" t="str">
        <f>IF(E235="vin rouge","red wine","white wine")</f>
        <v>red wine</v>
      </c>
      <c r="G235" s="10" t="s">
        <v>31</v>
      </c>
      <c r="H235" s="10" t="s">
        <v>32</v>
      </c>
      <c r="I235" s="10"/>
      <c r="J235" s="10"/>
      <c r="K235" s="10"/>
      <c r="L235" s="10"/>
      <c r="M235" s="10"/>
      <c r="N235" s="10"/>
      <c r="O235" s="10">
        <f>SUM(O236:O240)</f>
        <v>62</v>
      </c>
      <c r="P235" s="10" t="s">
        <v>37</v>
      </c>
      <c r="Q235" s="10" t="s">
        <v>38</v>
      </c>
      <c r="R235" s="11" t="s">
        <v>39</v>
      </c>
      <c r="S235" s="10"/>
      <c r="T235" s="10"/>
      <c r="U235" s="10"/>
      <c r="V235" s="10"/>
      <c r="W235" s="10" t="s">
        <v>43</v>
      </c>
      <c r="X235" s="10"/>
      <c r="Y235" s="10"/>
      <c r="Z235" s="10" t="s">
        <v>44</v>
      </c>
      <c r="AA235" s="12">
        <v>1200</v>
      </c>
      <c r="AB235" s="12">
        <v>2200</v>
      </c>
    </row>
    <row r="236" spans="1:28">
      <c r="A236" s="3">
        <v>89</v>
      </c>
      <c r="B236" s="4" t="s">
        <v>858</v>
      </c>
      <c r="C236" t="s">
        <v>28</v>
      </c>
      <c r="D236" t="s">
        <v>859</v>
      </c>
      <c r="E236" t="s">
        <v>30</v>
      </c>
      <c r="F236" t="str">
        <f>IF(E236="vin rouge","red wine","white wine")</f>
        <v>red wine</v>
      </c>
      <c r="G236" t="s">
        <v>31</v>
      </c>
      <c r="H236" t="s">
        <v>32</v>
      </c>
      <c r="I236" t="s">
        <v>132</v>
      </c>
      <c r="J236" t="s">
        <v>133</v>
      </c>
      <c r="K236" t="s">
        <v>209</v>
      </c>
      <c r="M236" t="s">
        <v>395</v>
      </c>
      <c r="N236">
        <v>1996</v>
      </c>
      <c r="O236">
        <v>11</v>
      </c>
      <c r="P236" t="s">
        <v>37</v>
      </c>
      <c r="Q236" t="s">
        <v>38</v>
      </c>
      <c r="R236" s="5" t="s">
        <v>39</v>
      </c>
      <c r="S236" t="s">
        <v>40</v>
      </c>
      <c r="T236" t="s">
        <v>860</v>
      </c>
      <c r="U236" t="s">
        <v>619</v>
      </c>
      <c r="W236" t="s">
        <v>43</v>
      </c>
      <c r="AA236" s="6"/>
      <c r="AB236" s="6"/>
    </row>
    <row r="237" spans="1:28">
      <c r="A237" s="3">
        <v>89</v>
      </c>
      <c r="B237" s="4" t="s">
        <v>861</v>
      </c>
      <c r="C237" t="s">
        <v>28</v>
      </c>
      <c r="D237" t="s">
        <v>862</v>
      </c>
      <c r="E237" t="s">
        <v>30</v>
      </c>
      <c r="F237" t="str">
        <f>IF(E237="vin rouge","red wine","white wine")</f>
        <v>red wine</v>
      </c>
      <c r="G237" t="s">
        <v>31</v>
      </c>
      <c r="H237" t="s">
        <v>32</v>
      </c>
      <c r="I237" t="s">
        <v>132</v>
      </c>
      <c r="J237" t="s">
        <v>133</v>
      </c>
      <c r="K237" t="s">
        <v>143</v>
      </c>
      <c r="M237" t="s">
        <v>863</v>
      </c>
      <c r="N237">
        <v>1996</v>
      </c>
      <c r="O237">
        <v>6</v>
      </c>
      <c r="P237" t="s">
        <v>37</v>
      </c>
      <c r="Q237" t="s">
        <v>38</v>
      </c>
      <c r="R237" s="5" t="s">
        <v>39</v>
      </c>
      <c r="S237" t="s">
        <v>40</v>
      </c>
      <c r="T237" t="s">
        <v>860</v>
      </c>
      <c r="U237" t="s">
        <v>619</v>
      </c>
      <c r="W237" t="s">
        <v>43</v>
      </c>
      <c r="AA237" s="6"/>
      <c r="AB237" s="6"/>
    </row>
    <row r="238" spans="1:28">
      <c r="A238" s="3">
        <v>89</v>
      </c>
      <c r="B238" s="4" t="s">
        <v>864</v>
      </c>
      <c r="C238" t="s">
        <v>28</v>
      </c>
      <c r="D238" t="s">
        <v>865</v>
      </c>
      <c r="E238" t="s">
        <v>30</v>
      </c>
      <c r="F238" t="str">
        <f>IF(E238="vin rouge","red wine","white wine")</f>
        <v>red wine</v>
      </c>
      <c r="G238" t="s">
        <v>31</v>
      </c>
      <c r="H238" t="s">
        <v>32</v>
      </c>
      <c r="I238" t="s">
        <v>665</v>
      </c>
      <c r="J238" t="s">
        <v>848</v>
      </c>
      <c r="M238" t="s">
        <v>852</v>
      </c>
      <c r="N238">
        <v>1996</v>
      </c>
      <c r="O238">
        <v>2</v>
      </c>
      <c r="P238" t="s">
        <v>37</v>
      </c>
      <c r="Q238" t="s">
        <v>38</v>
      </c>
      <c r="R238" s="5" t="s">
        <v>39</v>
      </c>
      <c r="S238" t="s">
        <v>40</v>
      </c>
      <c r="T238" t="s">
        <v>866</v>
      </c>
      <c r="U238" t="s">
        <v>867</v>
      </c>
      <c r="W238" t="s">
        <v>43</v>
      </c>
      <c r="AA238" s="6"/>
      <c r="AB238" s="6"/>
    </row>
    <row r="239" spans="1:28">
      <c r="A239" s="3">
        <v>89</v>
      </c>
      <c r="B239" s="4" t="s">
        <v>868</v>
      </c>
      <c r="C239" t="s">
        <v>28</v>
      </c>
      <c r="D239" t="s">
        <v>869</v>
      </c>
      <c r="E239" t="s">
        <v>30</v>
      </c>
      <c r="F239" t="str">
        <f>IF(E239="vin rouge","red wine","white wine")</f>
        <v>red wine</v>
      </c>
      <c r="G239" t="s">
        <v>31</v>
      </c>
      <c r="H239" t="s">
        <v>32</v>
      </c>
      <c r="I239" t="s">
        <v>829</v>
      </c>
      <c r="K239" t="s">
        <v>830</v>
      </c>
      <c r="M239" t="s">
        <v>870</v>
      </c>
      <c r="N239">
        <v>1996</v>
      </c>
      <c r="O239">
        <v>36</v>
      </c>
      <c r="P239" t="s">
        <v>37</v>
      </c>
      <c r="Q239" t="s">
        <v>38</v>
      </c>
      <c r="R239" s="5" t="s">
        <v>39</v>
      </c>
      <c r="S239" t="s">
        <v>40</v>
      </c>
      <c r="T239" t="s">
        <v>860</v>
      </c>
      <c r="U239" t="s">
        <v>619</v>
      </c>
      <c r="W239" t="s">
        <v>43</v>
      </c>
      <c r="AA239" s="6"/>
      <c r="AB239" s="6"/>
    </row>
    <row r="240" spans="1:28">
      <c r="A240" s="3">
        <v>89</v>
      </c>
      <c r="B240" s="4" t="s">
        <v>871</v>
      </c>
      <c r="C240" t="s">
        <v>28</v>
      </c>
      <c r="D240" t="s">
        <v>872</v>
      </c>
      <c r="E240" t="s">
        <v>30</v>
      </c>
      <c r="F240" t="str">
        <f>IF(E240="vin rouge","red wine","white wine")</f>
        <v>red wine</v>
      </c>
      <c r="G240" t="s">
        <v>31</v>
      </c>
      <c r="H240" t="s">
        <v>32</v>
      </c>
      <c r="I240" t="s">
        <v>829</v>
      </c>
      <c r="K240" t="s">
        <v>830</v>
      </c>
      <c r="M240" t="s">
        <v>828</v>
      </c>
      <c r="N240">
        <v>1996</v>
      </c>
      <c r="O240">
        <v>7</v>
      </c>
      <c r="P240" t="s">
        <v>37</v>
      </c>
      <c r="Q240" t="s">
        <v>38</v>
      </c>
      <c r="R240" s="5" t="s">
        <v>39</v>
      </c>
      <c r="S240" t="s">
        <v>40</v>
      </c>
      <c r="T240" t="s">
        <v>860</v>
      </c>
      <c r="U240" t="s">
        <v>619</v>
      </c>
      <c r="W240" t="s">
        <v>43</v>
      </c>
      <c r="AA240" s="6"/>
      <c r="AB240" s="6"/>
    </row>
    <row r="241" spans="1:28">
      <c r="A241" s="8">
        <v>90</v>
      </c>
      <c r="B241" s="9"/>
      <c r="C241" s="10" t="s">
        <v>28</v>
      </c>
      <c r="D241" s="10" t="s">
        <v>873</v>
      </c>
      <c r="E241" s="10" t="s">
        <v>30</v>
      </c>
      <c r="F241" s="10" t="str">
        <f>IF(E241="vin rouge","red wine","white wine")</f>
        <v>red wine</v>
      </c>
      <c r="G241" s="10" t="s">
        <v>31</v>
      </c>
      <c r="H241" s="10" t="s">
        <v>32</v>
      </c>
      <c r="I241" s="10" t="s">
        <v>482</v>
      </c>
      <c r="J241" s="10" t="s">
        <v>582</v>
      </c>
      <c r="K241" s="10"/>
      <c r="L241" s="10"/>
      <c r="M241" s="10"/>
      <c r="N241" s="10"/>
      <c r="O241" s="10">
        <f>SUM(O242:O246)</f>
        <v>9</v>
      </c>
      <c r="P241" s="10" t="s">
        <v>37</v>
      </c>
      <c r="Q241" s="10" t="s">
        <v>38</v>
      </c>
      <c r="R241" s="11" t="s">
        <v>39</v>
      </c>
      <c r="S241" s="10"/>
      <c r="T241" s="10"/>
      <c r="U241" s="10"/>
      <c r="V241" s="10"/>
      <c r="W241" s="10" t="s">
        <v>43</v>
      </c>
      <c r="X241" s="10"/>
      <c r="Y241" s="10"/>
      <c r="Z241" s="10" t="s">
        <v>44</v>
      </c>
      <c r="AA241" s="12">
        <v>1500</v>
      </c>
      <c r="AB241" s="12">
        <v>2500</v>
      </c>
    </row>
    <row r="242" spans="1:28">
      <c r="A242" s="3">
        <v>90</v>
      </c>
      <c r="B242" s="4" t="s">
        <v>874</v>
      </c>
      <c r="C242" t="s">
        <v>28</v>
      </c>
      <c r="D242" t="s">
        <v>875</v>
      </c>
      <c r="E242" t="s">
        <v>30</v>
      </c>
      <c r="F242" t="str">
        <f>IF(E242="vin rouge","red wine","white wine")</f>
        <v>red wine</v>
      </c>
      <c r="G242" t="s">
        <v>31</v>
      </c>
      <c r="H242" t="s">
        <v>32</v>
      </c>
      <c r="I242" t="s">
        <v>482</v>
      </c>
      <c r="J242" t="s">
        <v>582</v>
      </c>
      <c r="M242" t="s">
        <v>488</v>
      </c>
      <c r="N242">
        <v>1983</v>
      </c>
      <c r="O242">
        <v>1</v>
      </c>
      <c r="P242" t="s">
        <v>37</v>
      </c>
      <c r="Q242" t="s">
        <v>38</v>
      </c>
      <c r="R242" s="5" t="s">
        <v>39</v>
      </c>
      <c r="S242" t="s">
        <v>40</v>
      </c>
      <c r="T242" t="s">
        <v>876</v>
      </c>
      <c r="U242" t="s">
        <v>877</v>
      </c>
      <c r="W242" t="s">
        <v>43</v>
      </c>
      <c r="AA242" s="6"/>
      <c r="AB242" s="6"/>
    </row>
    <row r="243" spans="1:28">
      <c r="A243" s="3">
        <v>90</v>
      </c>
      <c r="B243" s="4" t="s">
        <v>878</v>
      </c>
      <c r="C243" t="s">
        <v>28</v>
      </c>
      <c r="D243" t="s">
        <v>879</v>
      </c>
      <c r="E243" t="s">
        <v>30</v>
      </c>
      <c r="F243" t="str">
        <f>IF(E243="vin rouge","red wine","white wine")</f>
        <v>red wine</v>
      </c>
      <c r="G243" t="s">
        <v>31</v>
      </c>
      <c r="H243" t="s">
        <v>32</v>
      </c>
      <c r="I243" t="s">
        <v>482</v>
      </c>
      <c r="J243" t="s">
        <v>582</v>
      </c>
      <c r="M243" t="s">
        <v>584</v>
      </c>
      <c r="N243">
        <v>1983</v>
      </c>
      <c r="O243">
        <v>1</v>
      </c>
      <c r="P243" t="s">
        <v>37</v>
      </c>
      <c r="Q243" t="s">
        <v>38</v>
      </c>
      <c r="R243" s="5" t="s">
        <v>39</v>
      </c>
      <c r="S243" t="s">
        <v>40</v>
      </c>
      <c r="T243" t="s">
        <v>880</v>
      </c>
      <c r="U243" t="s">
        <v>881</v>
      </c>
      <c r="W243" t="s">
        <v>43</v>
      </c>
      <c r="AA243" s="6"/>
      <c r="AB243" s="6"/>
    </row>
    <row r="244" spans="1:28">
      <c r="A244" s="3">
        <v>90</v>
      </c>
      <c r="B244" s="4" t="s">
        <v>882</v>
      </c>
      <c r="C244" t="s">
        <v>28</v>
      </c>
      <c r="D244" t="s">
        <v>883</v>
      </c>
      <c r="E244" t="s">
        <v>30</v>
      </c>
      <c r="F244" t="str">
        <f>IF(E244="vin rouge","red wine","white wine")</f>
        <v>red wine</v>
      </c>
      <c r="G244" t="s">
        <v>31</v>
      </c>
      <c r="H244" t="s">
        <v>32</v>
      </c>
      <c r="I244" t="s">
        <v>482</v>
      </c>
      <c r="J244" t="s">
        <v>582</v>
      </c>
      <c r="M244" t="s">
        <v>723</v>
      </c>
      <c r="N244">
        <v>1986</v>
      </c>
      <c r="O244">
        <v>1</v>
      </c>
      <c r="P244" t="s">
        <v>108</v>
      </c>
      <c r="Q244" t="s">
        <v>108</v>
      </c>
      <c r="R244" s="5" t="s">
        <v>109</v>
      </c>
      <c r="S244" t="s">
        <v>40</v>
      </c>
      <c r="T244" t="s">
        <v>884</v>
      </c>
      <c r="U244" t="s">
        <v>885</v>
      </c>
      <c r="W244" t="s">
        <v>110</v>
      </c>
      <c r="AA244" s="6"/>
      <c r="AB244" s="6"/>
    </row>
    <row r="245" spans="1:28">
      <c r="A245" s="3">
        <v>90</v>
      </c>
      <c r="B245" s="4" t="s">
        <v>886</v>
      </c>
      <c r="C245" t="s">
        <v>28</v>
      </c>
      <c r="D245" t="s">
        <v>887</v>
      </c>
      <c r="E245" t="s">
        <v>30</v>
      </c>
      <c r="F245" t="str">
        <f>IF(E245="vin rouge","red wine","white wine")</f>
        <v>red wine</v>
      </c>
      <c r="G245" t="s">
        <v>31</v>
      </c>
      <c r="H245" t="s">
        <v>32</v>
      </c>
      <c r="I245" t="s">
        <v>482</v>
      </c>
      <c r="J245" t="s">
        <v>582</v>
      </c>
      <c r="M245" t="s">
        <v>888</v>
      </c>
      <c r="N245">
        <v>1989</v>
      </c>
      <c r="O245">
        <v>1</v>
      </c>
      <c r="P245" t="s">
        <v>37</v>
      </c>
      <c r="Q245" t="s">
        <v>38</v>
      </c>
      <c r="R245" s="5" t="s">
        <v>39</v>
      </c>
      <c r="S245" t="s">
        <v>40</v>
      </c>
      <c r="T245" t="s">
        <v>889</v>
      </c>
      <c r="U245" t="s">
        <v>890</v>
      </c>
      <c r="W245" t="s">
        <v>43</v>
      </c>
      <c r="AA245" s="6"/>
      <c r="AB245" s="6"/>
    </row>
    <row r="246" spans="1:28">
      <c r="A246" s="3">
        <v>90</v>
      </c>
      <c r="B246" s="4" t="s">
        <v>891</v>
      </c>
      <c r="C246" t="s">
        <v>28</v>
      </c>
      <c r="D246" t="s">
        <v>892</v>
      </c>
      <c r="E246" t="s">
        <v>30</v>
      </c>
      <c r="F246" t="str">
        <f>IF(E246="vin rouge","red wine","white wine")</f>
        <v>red wine</v>
      </c>
      <c r="G246" t="s">
        <v>31</v>
      </c>
      <c r="H246" t="s">
        <v>32</v>
      </c>
      <c r="I246" t="s">
        <v>482</v>
      </c>
      <c r="J246" t="s">
        <v>582</v>
      </c>
      <c r="M246" t="s">
        <v>893</v>
      </c>
      <c r="N246">
        <v>1996</v>
      </c>
      <c r="O246">
        <v>5</v>
      </c>
      <c r="P246" t="s">
        <v>37</v>
      </c>
      <c r="Q246" t="s">
        <v>38</v>
      </c>
      <c r="R246" s="5" t="s">
        <v>39</v>
      </c>
      <c r="S246" t="s">
        <v>40</v>
      </c>
      <c r="T246" t="s">
        <v>894</v>
      </c>
      <c r="U246" t="s">
        <v>895</v>
      </c>
      <c r="W246" t="s">
        <v>43</v>
      </c>
      <c r="AA246" s="6"/>
      <c r="AB246" s="6"/>
    </row>
    <row r="247" spans="1:28">
      <c r="A247" s="8">
        <v>91</v>
      </c>
      <c r="B247" s="9"/>
      <c r="C247" s="10" t="s">
        <v>28</v>
      </c>
      <c r="D247" s="10" t="s">
        <v>896</v>
      </c>
      <c r="E247" s="10" t="s">
        <v>54</v>
      </c>
      <c r="F247" s="10" t="str">
        <f>IF(E247="vin rouge","red wine","white wine")</f>
        <v>white wine</v>
      </c>
      <c r="G247" s="10" t="s">
        <v>55</v>
      </c>
      <c r="H247" s="10" t="s">
        <v>32</v>
      </c>
      <c r="I247" s="10" t="s">
        <v>499</v>
      </c>
      <c r="J247" s="10" t="s">
        <v>897</v>
      </c>
      <c r="K247" s="10"/>
      <c r="L247" s="10"/>
      <c r="M247" s="10"/>
      <c r="N247" s="10"/>
      <c r="O247" s="10">
        <f>SUM(O248:O256)</f>
        <v>16</v>
      </c>
      <c r="P247" s="10" t="s">
        <v>37</v>
      </c>
      <c r="Q247" s="10" t="s">
        <v>38</v>
      </c>
      <c r="R247" s="11" t="s">
        <v>39</v>
      </c>
      <c r="S247" s="10"/>
      <c r="T247" s="10"/>
      <c r="U247" s="10"/>
      <c r="V247" s="10"/>
      <c r="W247" s="10" t="s">
        <v>43</v>
      </c>
      <c r="X247" s="10"/>
      <c r="Y247" s="10"/>
      <c r="Z247" s="10" t="s">
        <v>44</v>
      </c>
      <c r="AA247" s="12">
        <v>900</v>
      </c>
      <c r="AB247" s="12">
        <v>1900</v>
      </c>
    </row>
    <row r="248" spans="1:28">
      <c r="A248" s="3">
        <v>91</v>
      </c>
      <c r="B248" s="4" t="s">
        <v>898</v>
      </c>
      <c r="C248" t="s">
        <v>28</v>
      </c>
      <c r="D248" t="s">
        <v>899</v>
      </c>
      <c r="E248" t="s">
        <v>54</v>
      </c>
      <c r="F248" t="str">
        <f>IF(E248="vin rouge","red wine","white wine")</f>
        <v>white wine</v>
      </c>
      <c r="G248" t="s">
        <v>55</v>
      </c>
      <c r="H248" t="s">
        <v>32</v>
      </c>
      <c r="I248" t="s">
        <v>499</v>
      </c>
      <c r="J248" t="s">
        <v>897</v>
      </c>
      <c r="M248" t="s">
        <v>900</v>
      </c>
      <c r="N248">
        <v>1986</v>
      </c>
      <c r="O248">
        <v>1</v>
      </c>
      <c r="P248" t="s">
        <v>37</v>
      </c>
      <c r="Q248" t="s">
        <v>38</v>
      </c>
      <c r="R248" s="5" t="s">
        <v>39</v>
      </c>
      <c r="S248" t="s">
        <v>40</v>
      </c>
      <c r="T248" t="s">
        <v>901</v>
      </c>
      <c r="U248" t="s">
        <v>902</v>
      </c>
      <c r="W248" t="s">
        <v>43</v>
      </c>
      <c r="AA248" s="6"/>
      <c r="AB248" s="6"/>
    </row>
    <row r="249" spans="1:28">
      <c r="A249" s="3">
        <v>91</v>
      </c>
      <c r="B249" s="4" t="s">
        <v>903</v>
      </c>
      <c r="C249" t="s">
        <v>28</v>
      </c>
      <c r="D249" t="s">
        <v>904</v>
      </c>
      <c r="E249" t="s">
        <v>54</v>
      </c>
      <c r="F249" t="str">
        <f>IF(E249="vin rouge","red wine","white wine")</f>
        <v>white wine</v>
      </c>
      <c r="G249" t="s">
        <v>55</v>
      </c>
      <c r="H249" t="s">
        <v>32</v>
      </c>
      <c r="I249" t="s">
        <v>499</v>
      </c>
      <c r="J249" t="s">
        <v>897</v>
      </c>
      <c r="M249" t="s">
        <v>905</v>
      </c>
      <c r="N249">
        <v>1986</v>
      </c>
      <c r="O249">
        <v>1</v>
      </c>
      <c r="P249" t="s">
        <v>37</v>
      </c>
      <c r="Q249" t="s">
        <v>38</v>
      </c>
      <c r="R249" s="5" t="s">
        <v>39</v>
      </c>
      <c r="S249" t="s">
        <v>40</v>
      </c>
      <c r="T249" t="s">
        <v>906</v>
      </c>
      <c r="U249" t="s">
        <v>907</v>
      </c>
      <c r="W249" t="s">
        <v>43</v>
      </c>
      <c r="AA249" s="6"/>
      <c r="AB249" s="6"/>
    </row>
    <row r="250" spans="1:28">
      <c r="A250" s="3">
        <v>91</v>
      </c>
      <c r="B250" s="4" t="s">
        <v>908</v>
      </c>
      <c r="C250" t="s">
        <v>28</v>
      </c>
      <c r="D250" t="s">
        <v>909</v>
      </c>
      <c r="E250" t="s">
        <v>54</v>
      </c>
      <c r="F250" t="str">
        <f>IF(E250="vin rouge","red wine","white wine")</f>
        <v>white wine</v>
      </c>
      <c r="G250" t="s">
        <v>55</v>
      </c>
      <c r="H250" t="s">
        <v>32</v>
      </c>
      <c r="I250" t="s">
        <v>499</v>
      </c>
      <c r="J250" t="s">
        <v>897</v>
      </c>
      <c r="M250" t="s">
        <v>900</v>
      </c>
      <c r="N250">
        <v>1988</v>
      </c>
      <c r="O250">
        <v>1</v>
      </c>
      <c r="P250" t="s">
        <v>37</v>
      </c>
      <c r="Q250" t="s">
        <v>38</v>
      </c>
      <c r="R250" s="5" t="s">
        <v>39</v>
      </c>
      <c r="S250" t="s">
        <v>40</v>
      </c>
      <c r="T250" t="s">
        <v>910</v>
      </c>
      <c r="U250" t="s">
        <v>911</v>
      </c>
      <c r="W250" t="s">
        <v>43</v>
      </c>
      <c r="AA250" s="6"/>
      <c r="AB250" s="6"/>
    </row>
    <row r="251" spans="1:28">
      <c r="A251" s="3">
        <v>91</v>
      </c>
      <c r="B251" s="4" t="s">
        <v>912</v>
      </c>
      <c r="C251" t="s">
        <v>28</v>
      </c>
      <c r="D251" t="s">
        <v>913</v>
      </c>
      <c r="E251" t="s">
        <v>54</v>
      </c>
      <c r="F251" t="str">
        <f>IF(E251="vin rouge","red wine","white wine")</f>
        <v>white wine</v>
      </c>
      <c r="G251" t="s">
        <v>55</v>
      </c>
      <c r="H251" t="s">
        <v>32</v>
      </c>
      <c r="I251" t="s">
        <v>499</v>
      </c>
      <c r="J251" t="s">
        <v>897</v>
      </c>
      <c r="M251" t="s">
        <v>900</v>
      </c>
      <c r="N251">
        <v>1989</v>
      </c>
      <c r="O251">
        <v>2</v>
      </c>
      <c r="P251" t="s">
        <v>37</v>
      </c>
      <c r="Q251" t="s">
        <v>38</v>
      </c>
      <c r="R251" s="5" t="s">
        <v>39</v>
      </c>
      <c r="S251" t="s">
        <v>40</v>
      </c>
      <c r="T251" t="s">
        <v>914</v>
      </c>
      <c r="U251" t="s">
        <v>646</v>
      </c>
      <c r="W251" t="s">
        <v>43</v>
      </c>
      <c r="AA251" s="6"/>
      <c r="AB251" s="6"/>
    </row>
    <row r="252" spans="1:28">
      <c r="A252" s="3">
        <v>91</v>
      </c>
      <c r="B252" s="4" t="s">
        <v>915</v>
      </c>
      <c r="C252" t="s">
        <v>28</v>
      </c>
      <c r="D252" t="s">
        <v>916</v>
      </c>
      <c r="E252" t="s">
        <v>54</v>
      </c>
      <c r="F252" t="str">
        <f>IF(E252="vin rouge","red wine","white wine")</f>
        <v>white wine</v>
      </c>
      <c r="G252" t="s">
        <v>55</v>
      </c>
      <c r="H252" t="s">
        <v>32</v>
      </c>
      <c r="I252" t="s">
        <v>499</v>
      </c>
      <c r="J252" t="s">
        <v>897</v>
      </c>
      <c r="M252" t="s">
        <v>900</v>
      </c>
      <c r="N252">
        <v>1990</v>
      </c>
      <c r="O252">
        <v>5</v>
      </c>
      <c r="P252" t="s">
        <v>37</v>
      </c>
      <c r="Q252" t="s">
        <v>38</v>
      </c>
      <c r="R252" s="5" t="s">
        <v>39</v>
      </c>
      <c r="S252" t="s">
        <v>40</v>
      </c>
      <c r="T252" t="s">
        <v>917</v>
      </c>
      <c r="U252" t="s">
        <v>918</v>
      </c>
      <c r="W252" t="s">
        <v>43</v>
      </c>
      <c r="AA252" s="6"/>
      <c r="AB252" s="6"/>
    </row>
    <row r="253" spans="1:28">
      <c r="A253" s="3">
        <v>91</v>
      </c>
      <c r="B253" s="4" t="s">
        <v>919</v>
      </c>
      <c r="C253" t="s">
        <v>28</v>
      </c>
      <c r="D253" t="s">
        <v>920</v>
      </c>
      <c r="E253" t="s">
        <v>54</v>
      </c>
      <c r="F253" t="str">
        <f>IF(E253="vin rouge","red wine","white wine")</f>
        <v>white wine</v>
      </c>
      <c r="G253" t="s">
        <v>55</v>
      </c>
      <c r="H253" t="s">
        <v>32</v>
      </c>
      <c r="I253" t="s">
        <v>499</v>
      </c>
      <c r="J253" t="s">
        <v>897</v>
      </c>
      <c r="M253" t="s">
        <v>921</v>
      </c>
      <c r="N253">
        <v>1992</v>
      </c>
      <c r="O253">
        <v>2</v>
      </c>
      <c r="P253" t="s">
        <v>37</v>
      </c>
      <c r="Q253" t="s">
        <v>38</v>
      </c>
      <c r="R253" s="5" t="s">
        <v>39</v>
      </c>
      <c r="S253" t="s">
        <v>40</v>
      </c>
      <c r="T253" t="s">
        <v>922</v>
      </c>
      <c r="U253" t="s">
        <v>923</v>
      </c>
      <c r="W253" t="s">
        <v>43</v>
      </c>
      <c r="AA253" s="6"/>
      <c r="AB253" s="6"/>
    </row>
    <row r="254" spans="1:28">
      <c r="A254" s="3">
        <v>91</v>
      </c>
      <c r="B254" s="4" t="s">
        <v>924</v>
      </c>
      <c r="C254" t="s">
        <v>28</v>
      </c>
      <c r="D254" t="s">
        <v>925</v>
      </c>
      <c r="E254" t="s">
        <v>54</v>
      </c>
      <c r="F254" t="str">
        <f>IF(E254="vin rouge","red wine","white wine")</f>
        <v>white wine</v>
      </c>
      <c r="G254" t="s">
        <v>55</v>
      </c>
      <c r="H254" t="s">
        <v>32</v>
      </c>
      <c r="I254" t="s">
        <v>499</v>
      </c>
      <c r="J254" t="s">
        <v>897</v>
      </c>
      <c r="M254" t="s">
        <v>900</v>
      </c>
      <c r="N254">
        <v>1993</v>
      </c>
      <c r="O254">
        <v>1</v>
      </c>
      <c r="P254" t="s">
        <v>37</v>
      </c>
      <c r="Q254" t="s">
        <v>38</v>
      </c>
      <c r="R254" s="5" t="s">
        <v>39</v>
      </c>
      <c r="S254" t="s">
        <v>40</v>
      </c>
      <c r="T254" t="s">
        <v>434</v>
      </c>
      <c r="U254" t="s">
        <v>765</v>
      </c>
      <c r="W254" t="s">
        <v>43</v>
      </c>
      <c r="AA254" s="6"/>
      <c r="AB254" s="6"/>
    </row>
    <row r="255" spans="1:28">
      <c r="A255" s="3">
        <v>91</v>
      </c>
      <c r="B255" s="4" t="s">
        <v>926</v>
      </c>
      <c r="C255" t="s">
        <v>28</v>
      </c>
      <c r="D255" t="s">
        <v>927</v>
      </c>
      <c r="E255" t="s">
        <v>54</v>
      </c>
      <c r="F255" t="str">
        <f>IF(E255="vin rouge","red wine","white wine")</f>
        <v>white wine</v>
      </c>
      <c r="G255" t="s">
        <v>55</v>
      </c>
      <c r="H255" t="s">
        <v>32</v>
      </c>
      <c r="I255" t="s">
        <v>499</v>
      </c>
      <c r="J255" t="s">
        <v>897</v>
      </c>
      <c r="M255" t="s">
        <v>921</v>
      </c>
      <c r="N255">
        <v>1993</v>
      </c>
      <c r="O255">
        <v>2</v>
      </c>
      <c r="P255" t="s">
        <v>37</v>
      </c>
      <c r="Q255" t="s">
        <v>38</v>
      </c>
      <c r="R255" s="5" t="s">
        <v>39</v>
      </c>
      <c r="S255" t="s">
        <v>40</v>
      </c>
      <c r="T255" t="s">
        <v>928</v>
      </c>
      <c r="U255" t="s">
        <v>929</v>
      </c>
      <c r="W255" t="s">
        <v>43</v>
      </c>
      <c r="AA255" s="6"/>
      <c r="AB255" s="6"/>
    </row>
    <row r="256" spans="1:28">
      <c r="A256" s="3">
        <v>91</v>
      </c>
      <c r="B256" s="4" t="s">
        <v>930</v>
      </c>
      <c r="C256" t="s">
        <v>28</v>
      </c>
      <c r="D256" t="s">
        <v>931</v>
      </c>
      <c r="E256" t="s">
        <v>54</v>
      </c>
      <c r="F256" t="str">
        <f>IF(E256="vin rouge","red wine","white wine")</f>
        <v>white wine</v>
      </c>
      <c r="G256" t="s">
        <v>55</v>
      </c>
      <c r="H256" t="s">
        <v>32</v>
      </c>
      <c r="I256" t="s">
        <v>499</v>
      </c>
      <c r="J256" t="s">
        <v>897</v>
      </c>
      <c r="M256" t="s">
        <v>905</v>
      </c>
      <c r="N256">
        <v>1994</v>
      </c>
      <c r="O256">
        <v>1</v>
      </c>
      <c r="P256" t="s">
        <v>37</v>
      </c>
      <c r="Q256" t="s">
        <v>38</v>
      </c>
      <c r="R256" s="5" t="s">
        <v>39</v>
      </c>
      <c r="S256" t="s">
        <v>40</v>
      </c>
      <c r="T256" t="s">
        <v>932</v>
      </c>
      <c r="U256" t="s">
        <v>933</v>
      </c>
      <c r="W256" t="s">
        <v>43</v>
      </c>
      <c r="AA256" s="6"/>
      <c r="AB256" s="6"/>
    </row>
    <row r="257" spans="1:28">
      <c r="A257" s="8">
        <v>92</v>
      </c>
      <c r="B257" s="9"/>
      <c r="C257" s="10" t="s">
        <v>525</v>
      </c>
      <c r="D257" s="10" t="s">
        <v>934</v>
      </c>
      <c r="E257" s="10" t="s">
        <v>935</v>
      </c>
      <c r="F257" s="10" t="s">
        <v>528</v>
      </c>
      <c r="G257" s="10" t="s">
        <v>529</v>
      </c>
      <c r="H257" s="10" t="s">
        <v>530</v>
      </c>
      <c r="I257" s="10" t="s">
        <v>936</v>
      </c>
      <c r="J257" s="10" t="s">
        <v>936</v>
      </c>
      <c r="K257" s="10"/>
      <c r="L257" s="10"/>
      <c r="M257" s="10"/>
      <c r="N257" s="10"/>
      <c r="O257" s="10">
        <f>SUM(O258:O263)</f>
        <v>11</v>
      </c>
      <c r="P257" s="10" t="s">
        <v>37</v>
      </c>
      <c r="Q257" s="10" t="s">
        <v>38</v>
      </c>
      <c r="R257" s="11" t="s">
        <v>39</v>
      </c>
      <c r="S257" s="10"/>
      <c r="T257" s="10"/>
      <c r="U257" s="10"/>
      <c r="V257" s="10"/>
      <c r="W257" s="10" t="s">
        <v>937</v>
      </c>
      <c r="X257" s="10"/>
      <c r="Y257" s="10"/>
      <c r="Z257" s="10" t="s">
        <v>44</v>
      </c>
      <c r="AA257" s="12">
        <v>600</v>
      </c>
      <c r="AB257" s="12">
        <v>1600</v>
      </c>
    </row>
    <row r="258" spans="1:28">
      <c r="A258" s="3">
        <v>92</v>
      </c>
      <c r="B258" s="4" t="s">
        <v>938</v>
      </c>
      <c r="C258" t="s">
        <v>525</v>
      </c>
      <c r="D258" t="s">
        <v>939</v>
      </c>
      <c r="E258" t="s">
        <v>935</v>
      </c>
      <c r="F258" t="s">
        <v>528</v>
      </c>
      <c r="G258" t="s">
        <v>529</v>
      </c>
      <c r="H258" t="s">
        <v>530</v>
      </c>
      <c r="I258" t="s">
        <v>936</v>
      </c>
      <c r="J258" t="s">
        <v>936</v>
      </c>
      <c r="M258" t="s">
        <v>940</v>
      </c>
      <c r="N258">
        <v>1991</v>
      </c>
      <c r="O258">
        <v>1</v>
      </c>
      <c r="P258" t="s">
        <v>37</v>
      </c>
      <c r="Q258" t="s">
        <v>38</v>
      </c>
      <c r="R258" s="5" t="s">
        <v>39</v>
      </c>
      <c r="S258" t="s">
        <v>40</v>
      </c>
      <c r="T258" t="s">
        <v>941</v>
      </c>
      <c r="U258" t="s">
        <v>99</v>
      </c>
      <c r="W258" t="s">
        <v>937</v>
      </c>
      <c r="AA258" s="6"/>
      <c r="AB258" s="6"/>
    </row>
    <row r="259" spans="1:28">
      <c r="A259" s="3">
        <v>92</v>
      </c>
      <c r="B259" s="4" t="s">
        <v>942</v>
      </c>
      <c r="C259" t="s">
        <v>525</v>
      </c>
      <c r="D259" t="s">
        <v>943</v>
      </c>
      <c r="E259" t="s">
        <v>935</v>
      </c>
      <c r="F259" t="s">
        <v>528</v>
      </c>
      <c r="G259" t="s">
        <v>529</v>
      </c>
      <c r="H259" t="s">
        <v>530</v>
      </c>
      <c r="I259" t="s">
        <v>936</v>
      </c>
      <c r="J259" t="s">
        <v>936</v>
      </c>
      <c r="M259" t="s">
        <v>944</v>
      </c>
      <c r="N259">
        <v>1991</v>
      </c>
      <c r="O259">
        <v>1</v>
      </c>
      <c r="P259" t="s">
        <v>37</v>
      </c>
      <c r="Q259" t="s">
        <v>38</v>
      </c>
      <c r="R259" s="5" t="s">
        <v>39</v>
      </c>
      <c r="S259" t="s">
        <v>40</v>
      </c>
      <c r="T259" t="s">
        <v>941</v>
      </c>
      <c r="U259" t="s">
        <v>99</v>
      </c>
      <c r="W259" t="s">
        <v>937</v>
      </c>
      <c r="AA259" s="6"/>
      <c r="AB259" s="6"/>
    </row>
    <row r="260" spans="1:28">
      <c r="A260" s="3">
        <v>92</v>
      </c>
      <c r="B260" s="4" t="s">
        <v>945</v>
      </c>
      <c r="C260" t="s">
        <v>525</v>
      </c>
      <c r="D260" t="s">
        <v>946</v>
      </c>
      <c r="E260" t="s">
        <v>935</v>
      </c>
      <c r="F260" t="s">
        <v>528</v>
      </c>
      <c r="G260" t="s">
        <v>529</v>
      </c>
      <c r="H260" t="s">
        <v>530</v>
      </c>
      <c r="I260" t="s">
        <v>936</v>
      </c>
      <c r="J260" t="s">
        <v>936</v>
      </c>
      <c r="M260" t="s">
        <v>947</v>
      </c>
      <c r="N260">
        <v>1991</v>
      </c>
      <c r="O260">
        <v>4</v>
      </c>
      <c r="P260" t="s">
        <v>37</v>
      </c>
      <c r="Q260" t="s">
        <v>38</v>
      </c>
      <c r="R260" s="5" t="s">
        <v>39</v>
      </c>
      <c r="S260" t="s">
        <v>40</v>
      </c>
      <c r="T260" t="s">
        <v>948</v>
      </c>
      <c r="U260" t="s">
        <v>688</v>
      </c>
      <c r="W260" t="s">
        <v>937</v>
      </c>
      <c r="AA260" s="6"/>
      <c r="AB260" s="6"/>
    </row>
    <row r="261" spans="1:28">
      <c r="A261" s="3">
        <v>92</v>
      </c>
      <c r="B261" s="4" t="s">
        <v>949</v>
      </c>
      <c r="C261" t="s">
        <v>525</v>
      </c>
      <c r="D261" t="s">
        <v>950</v>
      </c>
      <c r="E261" t="s">
        <v>935</v>
      </c>
      <c r="F261" t="s">
        <v>528</v>
      </c>
      <c r="G261" t="s">
        <v>529</v>
      </c>
      <c r="H261" t="s">
        <v>530</v>
      </c>
      <c r="I261" t="s">
        <v>936</v>
      </c>
      <c r="J261" t="s">
        <v>936</v>
      </c>
      <c r="M261" t="s">
        <v>947</v>
      </c>
      <c r="N261">
        <v>1991</v>
      </c>
      <c r="O261">
        <v>2</v>
      </c>
      <c r="P261" t="s">
        <v>37</v>
      </c>
      <c r="Q261" t="s">
        <v>38</v>
      </c>
      <c r="R261" s="5" t="s">
        <v>39</v>
      </c>
      <c r="S261" t="s">
        <v>40</v>
      </c>
      <c r="T261" t="s">
        <v>951</v>
      </c>
      <c r="U261" t="s">
        <v>688</v>
      </c>
      <c r="W261" t="s">
        <v>937</v>
      </c>
      <c r="AA261" s="6"/>
      <c r="AB261" s="6"/>
    </row>
    <row r="262" spans="1:28">
      <c r="A262" s="3">
        <v>92</v>
      </c>
      <c r="B262" s="4" t="s">
        <v>952</v>
      </c>
      <c r="C262" t="s">
        <v>525</v>
      </c>
      <c r="D262" t="s">
        <v>950</v>
      </c>
      <c r="E262" t="s">
        <v>935</v>
      </c>
      <c r="F262" t="s">
        <v>528</v>
      </c>
      <c r="G262" t="s">
        <v>529</v>
      </c>
      <c r="H262" t="s">
        <v>530</v>
      </c>
      <c r="I262" t="s">
        <v>936</v>
      </c>
      <c r="J262" t="s">
        <v>936</v>
      </c>
      <c r="M262" t="s">
        <v>947</v>
      </c>
      <c r="N262">
        <v>1991</v>
      </c>
      <c r="O262">
        <v>2</v>
      </c>
      <c r="P262" t="s">
        <v>104</v>
      </c>
      <c r="Q262" t="s">
        <v>105</v>
      </c>
      <c r="R262" s="5"/>
      <c r="S262" t="s">
        <v>40</v>
      </c>
      <c r="T262" t="s">
        <v>951</v>
      </c>
      <c r="U262" t="s">
        <v>688</v>
      </c>
      <c r="W262" t="s">
        <v>937</v>
      </c>
      <c r="AA262" s="6"/>
      <c r="AB262" s="6"/>
    </row>
    <row r="263" spans="1:28">
      <c r="A263" s="3">
        <v>92</v>
      </c>
      <c r="B263" s="4" t="s">
        <v>953</v>
      </c>
      <c r="C263" t="s">
        <v>525</v>
      </c>
      <c r="D263" t="s">
        <v>954</v>
      </c>
      <c r="E263" t="s">
        <v>935</v>
      </c>
      <c r="F263" t="s">
        <v>528</v>
      </c>
      <c r="G263" t="s">
        <v>529</v>
      </c>
      <c r="H263" t="s">
        <v>530</v>
      </c>
      <c r="I263" t="s">
        <v>936</v>
      </c>
      <c r="J263" t="s">
        <v>936</v>
      </c>
      <c r="M263" t="s">
        <v>955</v>
      </c>
      <c r="N263">
        <v>1991</v>
      </c>
      <c r="O263">
        <v>1</v>
      </c>
      <c r="P263" t="s">
        <v>37</v>
      </c>
      <c r="Q263" t="s">
        <v>38</v>
      </c>
      <c r="R263" s="5" t="s">
        <v>39</v>
      </c>
      <c r="S263" t="s">
        <v>40</v>
      </c>
      <c r="T263" t="s">
        <v>956</v>
      </c>
      <c r="U263" t="s">
        <v>688</v>
      </c>
      <c r="W263" t="s">
        <v>937</v>
      </c>
      <c r="AA263" s="6"/>
      <c r="AB263" s="6"/>
    </row>
  </sheetData>
  <autoFilter ref="A11:AB11" xr:uid="{C02D440D-A3FB-8841-9906-2006BD26D3E6}"/>
  <mergeCells count="1">
    <mergeCell ref="A7:AB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Utilisateur Microsoft Office</cp:lastModifiedBy>
  <dcterms:created xsi:type="dcterms:W3CDTF">2019-02-11T10:57:46Z</dcterms:created>
  <dcterms:modified xsi:type="dcterms:W3CDTF">2019-02-11T10:59:16Z</dcterms:modified>
</cp:coreProperties>
</file>