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0"/>
  <workbookPr defaultThemeVersion="166925"/>
  <mc:AlternateContent xmlns:mc="http://schemas.openxmlformats.org/markup-compatibility/2006">
    <mc:Choice Requires="x15">
      <x15ac:absPath xmlns:x15ac="http://schemas.microsoft.com/office/spreadsheetml/2010/11/ac" url="/Users/flavienjaquillard/Library/Containers/com.apple.mail/Data/Library/Mail Downloads/185A64CE-5237-422C-AC81-A06CFB1DCA50/"/>
    </mc:Choice>
  </mc:AlternateContent>
  <xr:revisionPtr revIDLastSave="0" documentId="13_ncr:1_{7BC27D2F-3D2F-034B-9841-101C868F65F5}" xr6:coauthVersionLast="32" xr6:coauthVersionMax="32" xr10:uidLastSave="{00000000-0000-0000-0000-000000000000}"/>
  <bookViews>
    <workbookView xWindow="0" yWindow="1020" windowWidth="28740" windowHeight="15980" activeTab="1" xr2:uid="{EC3F8E7C-B19A-6245-B9C8-64DAC4370B46}"/>
  </bookViews>
  <sheets>
    <sheet name="Sale Details" sheetId="1" r:id="rId1"/>
    <sheet name="Lots" sheetId="2" r:id="rId2"/>
  </sheets>
  <externalReferences>
    <externalReference r:id="rId3"/>
  </externalReferences>
  <definedNames>
    <definedName name="_FilterDatabase" localSheetId="1" hidden="1">Lots!$A$4:$N$311</definedName>
  </definedNames>
  <calcPr calcId="179017"/>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311" i="2" l="1"/>
  <c r="C310" i="2"/>
  <c r="C309" i="2"/>
  <c r="C308" i="2"/>
  <c r="C307" i="2"/>
  <c r="C306" i="2"/>
  <c r="C305" i="2"/>
  <c r="C304" i="2"/>
  <c r="C303" i="2"/>
  <c r="C302" i="2"/>
  <c r="C301" i="2"/>
  <c r="C297" i="2"/>
  <c r="C290" i="2"/>
  <c r="C277" i="2"/>
  <c r="C266" i="2"/>
  <c r="C265" i="2"/>
  <c r="C264" i="2"/>
  <c r="C263" i="2"/>
  <c r="C262" i="2"/>
  <c r="C261" i="2"/>
  <c r="C260" i="2"/>
  <c r="C259" i="2"/>
  <c r="C258" i="2"/>
  <c r="C257" i="2"/>
  <c r="C256" i="2"/>
  <c r="C255" i="2"/>
  <c r="C254" i="2"/>
  <c r="C253" i="2"/>
  <c r="C252" i="2"/>
  <c r="C251" i="2"/>
  <c r="C250" i="2"/>
  <c r="C249" i="2"/>
  <c r="C248" i="2"/>
  <c r="C247" i="2"/>
  <c r="C246" i="2"/>
  <c r="C245" i="2"/>
  <c r="C244" i="2"/>
  <c r="C243" i="2"/>
  <c r="C242" i="2"/>
  <c r="C241" i="2"/>
  <c r="C240" i="2"/>
  <c r="C239" i="2"/>
  <c r="C238" i="2"/>
  <c r="C237" i="2"/>
  <c r="C236" i="2"/>
  <c r="C235" i="2"/>
  <c r="C234" i="2"/>
  <c r="C233" i="2"/>
  <c r="C232" i="2"/>
  <c r="C231" i="2"/>
  <c r="C230" i="2"/>
  <c r="C226" i="2"/>
  <c r="C219" i="2"/>
  <c r="C206" i="2"/>
  <c r="C190" i="2"/>
  <c r="C119" i="2"/>
  <c r="C120" i="2"/>
  <c r="C121" i="2"/>
  <c r="C122" i="2"/>
  <c r="C123" i="2"/>
  <c r="C124" i="2"/>
  <c r="C125" i="2"/>
  <c r="C126" i="2"/>
  <c r="C127" i="2"/>
  <c r="C128" i="2"/>
  <c r="C129" i="2"/>
  <c r="C130" i="2"/>
  <c r="C131" i="2"/>
  <c r="C132" i="2"/>
  <c r="C133" i="2"/>
  <c r="C134" i="2"/>
  <c r="C135" i="2"/>
  <c r="C136" i="2"/>
  <c r="C137" i="2"/>
  <c r="C138" i="2"/>
  <c r="C139" i="2"/>
  <c r="C140" i="2"/>
  <c r="C141" i="2"/>
  <c r="C142" i="2"/>
  <c r="C143" i="2"/>
  <c r="C144" i="2"/>
  <c r="C145" i="2"/>
  <c r="C146" i="2"/>
  <c r="C147" i="2"/>
  <c r="C148" i="2"/>
  <c r="C149" i="2"/>
  <c r="C150" i="2"/>
  <c r="C151" i="2"/>
  <c r="C152" i="2"/>
  <c r="C153" i="2"/>
  <c r="C154" i="2"/>
  <c r="C155" i="2"/>
  <c r="C156" i="2"/>
  <c r="C157" i="2"/>
  <c r="C158" i="2"/>
  <c r="C159" i="2"/>
  <c r="C160" i="2"/>
  <c r="C161" i="2"/>
  <c r="C162" i="2"/>
  <c r="C163" i="2"/>
  <c r="C164" i="2"/>
  <c r="C165" i="2"/>
  <c r="C166" i="2"/>
  <c r="C167" i="2"/>
  <c r="C168" i="2"/>
  <c r="C169" i="2"/>
  <c r="C170" i="2"/>
  <c r="C171" i="2"/>
  <c r="C172" i="2"/>
  <c r="C173" i="2"/>
  <c r="C174" i="2"/>
  <c r="C175" i="2"/>
  <c r="C176" i="2"/>
  <c r="C177" i="2"/>
  <c r="C178" i="2"/>
  <c r="C179" i="2"/>
  <c r="C180" i="2"/>
  <c r="C181" i="2"/>
  <c r="C182" i="2"/>
  <c r="C183" i="2"/>
  <c r="C184" i="2"/>
  <c r="C185" i="2"/>
  <c r="C186" i="2"/>
  <c r="C187" i="2"/>
  <c r="C188" i="2"/>
  <c r="C189" i="2"/>
  <c r="C118" i="2"/>
  <c r="C117" i="2"/>
  <c r="C116" i="2"/>
  <c r="C115" i="2"/>
  <c r="C114" i="2"/>
  <c r="C110" i="2"/>
  <c r="C105" i="2"/>
  <c r="C104" i="2"/>
  <c r="C103" i="2"/>
  <c r="C102" i="2"/>
  <c r="C101" i="2"/>
  <c r="C100" i="2"/>
  <c r="C99" i="2"/>
  <c r="C98" i="2"/>
  <c r="C97" i="2"/>
  <c r="C96" i="2"/>
  <c r="C95" i="2"/>
  <c r="C94" i="2"/>
  <c r="C93" i="2"/>
  <c r="C92" i="2"/>
  <c r="C85" i="2"/>
  <c r="C84" i="2"/>
  <c r="C83" i="2"/>
  <c r="C82" i="2"/>
  <c r="C81" i="2"/>
  <c r="C80" i="2"/>
  <c r="C79" i="2"/>
  <c r="C78" i="2"/>
  <c r="C77" i="2"/>
  <c r="C76" i="2"/>
  <c r="C75" i="2"/>
  <c r="C74" i="2"/>
  <c r="C73" i="2"/>
  <c r="C72" i="2"/>
  <c r="C71" i="2"/>
  <c r="C70" i="2"/>
  <c r="C69" i="2"/>
  <c r="C68" i="2"/>
  <c r="C67" i="2"/>
  <c r="C66" i="2"/>
  <c r="C62" i="2"/>
  <c r="C38" i="2"/>
  <c r="C39" i="2"/>
  <c r="C40" i="2"/>
  <c r="C41" i="2"/>
  <c r="C42" i="2"/>
  <c r="C43" i="2"/>
  <c r="C44" i="2"/>
  <c r="C45" i="2"/>
  <c r="C46" i="2"/>
  <c r="C47" i="2"/>
  <c r="C48" i="2"/>
  <c r="C49" i="2"/>
  <c r="C50" i="2"/>
  <c r="C51" i="2"/>
  <c r="C52" i="2"/>
  <c r="C53" i="2"/>
  <c r="C54" i="2"/>
  <c r="C55" i="2"/>
  <c r="C56" i="2"/>
  <c r="C57" i="2"/>
  <c r="C58" i="2"/>
  <c r="C59" i="2"/>
  <c r="C60" i="2"/>
  <c r="C61" i="2"/>
  <c r="C37" i="2"/>
  <c r="C29" i="2"/>
  <c r="C6" i="2"/>
  <c r="C7" i="2"/>
  <c r="C8" i="2"/>
  <c r="C9" i="2"/>
  <c r="C10" i="2"/>
  <c r="C11" i="2"/>
  <c r="C12" i="2"/>
  <c r="C13" i="2"/>
  <c r="C14" i="2"/>
  <c r="C15" i="2"/>
  <c r="C16" i="2"/>
  <c r="C17" i="2"/>
  <c r="C18" i="2"/>
  <c r="C19" i="2"/>
  <c r="C20" i="2"/>
  <c r="C21" i="2"/>
  <c r="C22" i="2"/>
  <c r="C23" i="2"/>
  <c r="C24" i="2"/>
  <c r="C25" i="2"/>
  <c r="C26" i="2"/>
  <c r="C27" i="2"/>
  <c r="C28" i="2"/>
  <c r="C5" i="2"/>
  <c r="C267" i="2"/>
  <c r="C30" i="2"/>
  <c r="C31" i="2"/>
  <c r="C32" i="2"/>
  <c r="C33" i="2"/>
  <c r="C34" i="2"/>
  <c r="C35" i="2"/>
  <c r="C36" i="2"/>
  <c r="C63" i="2"/>
  <c r="C64" i="2"/>
  <c r="C65" i="2"/>
  <c r="C86" i="2"/>
  <c r="C87" i="2"/>
  <c r="C88" i="2"/>
  <c r="C89" i="2"/>
  <c r="C90" i="2"/>
  <c r="C91" i="2"/>
  <c r="C106" i="2"/>
  <c r="C107" i="2"/>
  <c r="C108" i="2"/>
  <c r="C109" i="2"/>
  <c r="C111" i="2"/>
  <c r="C112" i="2"/>
  <c r="C113" i="2"/>
  <c r="C191" i="2"/>
  <c r="C192" i="2"/>
  <c r="C193" i="2"/>
  <c r="C194" i="2"/>
  <c r="C195" i="2"/>
  <c r="C196" i="2"/>
  <c r="C197" i="2"/>
  <c r="C198" i="2"/>
  <c r="C199" i="2"/>
  <c r="C200" i="2"/>
  <c r="C201" i="2"/>
  <c r="C202" i="2"/>
  <c r="C203" i="2"/>
  <c r="C204" i="2"/>
  <c r="C205" i="2"/>
  <c r="C207" i="2"/>
  <c r="C208" i="2"/>
  <c r="C209" i="2"/>
  <c r="C210" i="2"/>
  <c r="C211" i="2"/>
  <c r="C212" i="2"/>
  <c r="C213" i="2"/>
  <c r="C214" i="2"/>
  <c r="C215" i="2"/>
  <c r="C216" i="2"/>
  <c r="C217" i="2"/>
  <c r="C218" i="2"/>
  <c r="C220" i="2"/>
  <c r="C221" i="2"/>
  <c r="C222" i="2"/>
  <c r="C223" i="2"/>
  <c r="C224" i="2"/>
  <c r="C225" i="2"/>
  <c r="C227" i="2"/>
  <c r="C228" i="2"/>
  <c r="C229" i="2"/>
  <c r="C268" i="2"/>
  <c r="C269" i="2"/>
  <c r="C270" i="2"/>
  <c r="C271" i="2"/>
  <c r="C272" i="2"/>
  <c r="C273" i="2"/>
  <c r="C274" i="2"/>
  <c r="C275" i="2"/>
  <c r="C276" i="2"/>
  <c r="C278" i="2"/>
  <c r="C279" i="2"/>
  <c r="C280" i="2"/>
  <c r="C281" i="2"/>
  <c r="C282" i="2"/>
  <c r="C283" i="2"/>
  <c r="C284" i="2"/>
  <c r="C285" i="2"/>
  <c r="C286" i="2"/>
  <c r="C287" i="2"/>
  <c r="C288" i="2"/>
  <c r="C289" i="2"/>
  <c r="C291" i="2"/>
  <c r="C292" i="2"/>
  <c r="C293" i="2"/>
  <c r="C294" i="2"/>
  <c r="C295" i="2"/>
  <c r="C296" i="2"/>
  <c r="C298" i="2"/>
  <c r="C299" i="2"/>
  <c r="C300" i="2"/>
  <c r="R5" i="2"/>
  <c r="R308" i="2"/>
  <c r="Q308" i="2" s="1"/>
  <c r="R297" i="2"/>
  <c r="Q297" i="2" s="1"/>
  <c r="R296" i="2"/>
  <c r="Q296" i="2" s="1"/>
  <c r="R292" i="2"/>
  <c r="Q292" i="2" s="1"/>
  <c r="R291" i="2"/>
  <c r="Q291" i="2" s="1"/>
  <c r="R290" i="2"/>
  <c r="Q290" i="2" s="1"/>
  <c r="R289" i="2"/>
  <c r="Q289" i="2" s="1"/>
  <c r="R280" i="2"/>
  <c r="Q280" i="2" s="1"/>
  <c r="R272" i="2"/>
  <c r="Q272" i="2" s="1"/>
  <c r="R264" i="2"/>
  <c r="Q264" i="2" s="1"/>
  <c r="R256" i="2"/>
  <c r="Q256" i="2" s="1"/>
  <c r="R248" i="2"/>
  <c r="Q248" i="2" s="1"/>
  <c r="R240" i="2"/>
  <c r="Q240" i="2" s="1"/>
  <c r="R232" i="2"/>
  <c r="Q232" i="2" s="1"/>
  <c r="R224" i="2"/>
  <c r="Q224" i="2" s="1"/>
  <c r="R216" i="2"/>
  <c r="Q216" i="2" s="1"/>
  <c r="R208" i="2"/>
  <c r="Q208" i="2" s="1"/>
  <c r="R200" i="2"/>
  <c r="Q200" i="2" s="1"/>
  <c r="R192" i="2"/>
  <c r="Q192" i="2" s="1"/>
  <c r="R184" i="2"/>
  <c r="Q184" i="2" s="1"/>
  <c r="R176" i="2"/>
  <c r="Q176" i="2" s="1"/>
  <c r="R168" i="2"/>
  <c r="Q168" i="2" s="1"/>
  <c r="R160" i="2"/>
  <c r="Q160" i="2" s="1"/>
  <c r="R152" i="2"/>
  <c r="Q152" i="2" s="1"/>
  <c r="R144" i="2"/>
  <c r="Q144" i="2" s="1"/>
  <c r="R136" i="2"/>
  <c r="Q136" i="2" s="1"/>
  <c r="R128" i="2"/>
  <c r="Q128" i="2" s="1"/>
  <c r="R120" i="2"/>
  <c r="Q120" i="2" s="1"/>
  <c r="R112" i="2"/>
  <c r="Q112" i="2" s="1"/>
  <c r="R104" i="2"/>
  <c r="Q104" i="2" s="1"/>
  <c r="R96" i="2"/>
  <c r="Q96" i="2" s="1"/>
  <c r="R88" i="2"/>
  <c r="Q88" i="2" s="1"/>
  <c r="R80" i="2"/>
  <c r="Q80" i="2" s="1"/>
  <c r="R72" i="2"/>
  <c r="Q72" i="2" s="1"/>
  <c r="R64" i="2"/>
  <c r="Q64" i="2" s="1"/>
  <c r="R56" i="2"/>
  <c r="Q56" i="2" s="1"/>
  <c r="R48" i="2"/>
  <c r="Q48" i="2" s="1"/>
  <c r="R40" i="2"/>
  <c r="Q40" i="2" s="1"/>
  <c r="R32" i="2"/>
  <c r="Q32" i="2" s="1"/>
  <c r="R28" i="2"/>
  <c r="Q28" i="2" s="1"/>
  <c r="R27" i="2"/>
  <c r="Q27" i="2" s="1"/>
  <c r="R26" i="2"/>
  <c r="Q26" i="2" s="1"/>
  <c r="R24" i="2"/>
  <c r="Q24" i="2" s="1"/>
  <c r="R20" i="2"/>
  <c r="Q20" i="2" s="1"/>
  <c r="R19" i="2"/>
  <c r="Q19" i="2" s="1"/>
  <c r="R18" i="2"/>
  <c r="Q18" i="2" s="1"/>
  <c r="R16" i="2"/>
  <c r="Q16" i="2" s="1"/>
  <c r="R12" i="2"/>
  <c r="Q12" i="2" s="1"/>
  <c r="R11" i="2"/>
  <c r="Q11" i="2" s="1"/>
  <c r="R10" i="2"/>
  <c r="Q10" i="2" s="1"/>
  <c r="R8" i="2"/>
  <c r="Q8" i="2" s="1"/>
  <c r="R311" i="2"/>
  <c r="Q311" i="2" s="1"/>
  <c r="R310" i="2"/>
  <c r="Q310" i="2" s="1"/>
  <c r="R309" i="2"/>
  <c r="Q309" i="2" s="1"/>
  <c r="R307" i="2"/>
  <c r="Q307" i="2" s="1"/>
  <c r="R306" i="2"/>
  <c r="Q306" i="2" s="1"/>
  <c r="R305" i="2"/>
  <c r="Q305" i="2" s="1"/>
  <c r="R304" i="2"/>
  <c r="Q304" i="2" s="1"/>
  <c r="R303" i="2"/>
  <c r="Q303" i="2" s="1"/>
  <c r="R302" i="2"/>
  <c r="Q302" i="2" s="1"/>
  <c r="R301" i="2"/>
  <c r="Q301" i="2" s="1"/>
  <c r="R300" i="2"/>
  <c r="Q300" i="2" s="1"/>
  <c r="R299" i="2"/>
  <c r="Q299" i="2" s="1"/>
  <c r="R298" i="2"/>
  <c r="Q298" i="2" s="1"/>
  <c r="R295" i="2"/>
  <c r="Q295" i="2" s="1"/>
  <c r="R294" i="2"/>
  <c r="Q294" i="2" s="1"/>
  <c r="R293" i="2"/>
  <c r="Q293" i="2" s="1"/>
  <c r="R288" i="2"/>
  <c r="Q288" i="2" s="1"/>
  <c r="R287" i="2"/>
  <c r="Q287" i="2" s="1"/>
  <c r="R286" i="2"/>
  <c r="Q286" i="2" s="1"/>
  <c r="R285" i="2"/>
  <c r="Q285" i="2" s="1"/>
  <c r="R284" i="2"/>
  <c r="Q284" i="2" s="1"/>
  <c r="R283" i="2"/>
  <c r="Q283" i="2" s="1"/>
  <c r="R282" i="2"/>
  <c r="Q282" i="2" s="1"/>
  <c r="R281" i="2"/>
  <c r="Q281" i="2" s="1"/>
  <c r="R279" i="2"/>
  <c r="Q279" i="2" s="1"/>
  <c r="R278" i="2"/>
  <c r="Q278" i="2" s="1"/>
  <c r="R277" i="2"/>
  <c r="Q277" i="2" s="1"/>
  <c r="R276" i="2"/>
  <c r="Q276" i="2" s="1"/>
  <c r="R275" i="2"/>
  <c r="Q275" i="2" s="1"/>
  <c r="R274" i="2"/>
  <c r="Q274" i="2" s="1"/>
  <c r="R273" i="2"/>
  <c r="Q273" i="2" s="1"/>
  <c r="R271" i="2"/>
  <c r="Q271" i="2" s="1"/>
  <c r="R270" i="2"/>
  <c r="Q270" i="2" s="1"/>
  <c r="R269" i="2"/>
  <c r="Q269" i="2" s="1"/>
  <c r="R268" i="2"/>
  <c r="Q268" i="2" s="1"/>
  <c r="R267" i="2"/>
  <c r="Q267" i="2" s="1"/>
  <c r="R266" i="2"/>
  <c r="Q266" i="2" s="1"/>
  <c r="R265" i="2"/>
  <c r="Q265" i="2" s="1"/>
  <c r="R263" i="2"/>
  <c r="Q263" i="2" s="1"/>
  <c r="R262" i="2"/>
  <c r="Q262" i="2" s="1"/>
  <c r="R261" i="2"/>
  <c r="Q261" i="2" s="1"/>
  <c r="R260" i="2"/>
  <c r="Q260" i="2" s="1"/>
  <c r="R259" i="2"/>
  <c r="Q259" i="2" s="1"/>
  <c r="R258" i="2"/>
  <c r="Q258" i="2" s="1"/>
  <c r="R257" i="2"/>
  <c r="Q257" i="2" s="1"/>
  <c r="R255" i="2"/>
  <c r="Q255" i="2" s="1"/>
  <c r="R254" i="2"/>
  <c r="Q254" i="2" s="1"/>
  <c r="R253" i="2"/>
  <c r="Q253" i="2" s="1"/>
  <c r="R252" i="2"/>
  <c r="Q252" i="2" s="1"/>
  <c r="R251" i="2"/>
  <c r="Q251" i="2" s="1"/>
  <c r="R250" i="2"/>
  <c r="Q250" i="2" s="1"/>
  <c r="R249" i="2"/>
  <c r="Q249" i="2" s="1"/>
  <c r="R247" i="2"/>
  <c r="Q247" i="2" s="1"/>
  <c r="R246" i="2"/>
  <c r="Q246" i="2" s="1"/>
  <c r="R245" i="2"/>
  <c r="Q245" i="2" s="1"/>
  <c r="R244" i="2"/>
  <c r="Q244" i="2" s="1"/>
  <c r="R243" i="2"/>
  <c r="Q243" i="2" s="1"/>
  <c r="R242" i="2"/>
  <c r="Q242" i="2" s="1"/>
  <c r="R241" i="2"/>
  <c r="Q241" i="2" s="1"/>
  <c r="R239" i="2"/>
  <c r="Q239" i="2" s="1"/>
  <c r="R238" i="2"/>
  <c r="Q238" i="2" s="1"/>
  <c r="R237" i="2"/>
  <c r="Q237" i="2" s="1"/>
  <c r="R236" i="2"/>
  <c r="Q236" i="2" s="1"/>
  <c r="R235" i="2"/>
  <c r="Q235" i="2" s="1"/>
  <c r="R234" i="2"/>
  <c r="Q234" i="2" s="1"/>
  <c r="R233" i="2"/>
  <c r="Q233" i="2" s="1"/>
  <c r="R231" i="2"/>
  <c r="Q231" i="2" s="1"/>
  <c r="R230" i="2"/>
  <c r="Q230" i="2" s="1"/>
  <c r="R229" i="2"/>
  <c r="Q229" i="2" s="1"/>
  <c r="R228" i="2"/>
  <c r="Q228" i="2" s="1"/>
  <c r="R227" i="2"/>
  <c r="Q227" i="2" s="1"/>
  <c r="R226" i="2"/>
  <c r="Q226" i="2" s="1"/>
  <c r="R225" i="2"/>
  <c r="Q225" i="2" s="1"/>
  <c r="R223" i="2"/>
  <c r="Q223" i="2" s="1"/>
  <c r="R222" i="2"/>
  <c r="Q222" i="2" s="1"/>
  <c r="R221" i="2"/>
  <c r="Q221" i="2" s="1"/>
  <c r="R220" i="2"/>
  <c r="Q220" i="2" s="1"/>
  <c r="R219" i="2"/>
  <c r="Q219" i="2" s="1"/>
  <c r="R218" i="2"/>
  <c r="Q218" i="2" s="1"/>
  <c r="R217" i="2"/>
  <c r="Q217" i="2" s="1"/>
  <c r="R215" i="2"/>
  <c r="Q215" i="2" s="1"/>
  <c r="R214" i="2"/>
  <c r="Q214" i="2" s="1"/>
  <c r="R213" i="2"/>
  <c r="Q213" i="2" s="1"/>
  <c r="R212" i="2"/>
  <c r="Q212" i="2" s="1"/>
  <c r="R211" i="2"/>
  <c r="Q211" i="2" s="1"/>
  <c r="R210" i="2"/>
  <c r="Q210" i="2" s="1"/>
  <c r="R209" i="2"/>
  <c r="Q209" i="2" s="1"/>
  <c r="R207" i="2"/>
  <c r="Q207" i="2" s="1"/>
  <c r="R206" i="2"/>
  <c r="Q206" i="2" s="1"/>
  <c r="R205" i="2"/>
  <c r="Q205" i="2" s="1"/>
  <c r="R204" i="2"/>
  <c r="Q204" i="2" s="1"/>
  <c r="R203" i="2"/>
  <c r="Q203" i="2" s="1"/>
  <c r="R202" i="2"/>
  <c r="Q202" i="2" s="1"/>
  <c r="R201" i="2"/>
  <c r="Q201" i="2" s="1"/>
  <c r="R199" i="2"/>
  <c r="Q199" i="2" s="1"/>
  <c r="R198" i="2"/>
  <c r="Q198" i="2" s="1"/>
  <c r="R197" i="2"/>
  <c r="Q197" i="2" s="1"/>
  <c r="R196" i="2"/>
  <c r="Q196" i="2" s="1"/>
  <c r="R195" i="2"/>
  <c r="Q195" i="2" s="1"/>
  <c r="R194" i="2"/>
  <c r="Q194" i="2" s="1"/>
  <c r="R193" i="2"/>
  <c r="Q193" i="2" s="1"/>
  <c r="R191" i="2"/>
  <c r="Q191" i="2" s="1"/>
  <c r="Q190" i="2"/>
  <c r="Q189" i="2"/>
  <c r="R188" i="2"/>
  <c r="Q188" i="2" s="1"/>
  <c r="R187" i="2"/>
  <c r="Q187" i="2" s="1"/>
  <c r="R186" i="2"/>
  <c r="Q186" i="2" s="1"/>
  <c r="R185" i="2"/>
  <c r="Q185" i="2" s="1"/>
  <c r="R183" i="2"/>
  <c r="Q183" i="2" s="1"/>
  <c r="R182" i="2"/>
  <c r="Q182" i="2" s="1"/>
  <c r="R181" i="2"/>
  <c r="Q181" i="2" s="1"/>
  <c r="R180" i="2"/>
  <c r="Q180" i="2" s="1"/>
  <c r="R179" i="2"/>
  <c r="Q179" i="2" s="1"/>
  <c r="R178" i="2"/>
  <c r="Q178" i="2" s="1"/>
  <c r="R177" i="2"/>
  <c r="Q177" i="2" s="1"/>
  <c r="R175" i="2"/>
  <c r="Q175" i="2" s="1"/>
  <c r="R174" i="2"/>
  <c r="Q174" i="2" s="1"/>
  <c r="R173" i="2"/>
  <c r="Q173" i="2" s="1"/>
  <c r="R172" i="2"/>
  <c r="Q172" i="2" s="1"/>
  <c r="R171" i="2"/>
  <c r="Q171" i="2" s="1"/>
  <c r="R170" i="2"/>
  <c r="Q170" i="2" s="1"/>
  <c r="R169" i="2"/>
  <c r="Q169" i="2" s="1"/>
  <c r="R167" i="2"/>
  <c r="Q167" i="2" s="1"/>
  <c r="R166" i="2"/>
  <c r="Q166" i="2" s="1"/>
  <c r="R165" i="2"/>
  <c r="Q165" i="2" s="1"/>
  <c r="R164" i="2"/>
  <c r="Q164" i="2" s="1"/>
  <c r="R163" i="2"/>
  <c r="Q163" i="2" s="1"/>
  <c r="R162" i="2"/>
  <c r="Q162" i="2" s="1"/>
  <c r="R161" i="2"/>
  <c r="Q161" i="2" s="1"/>
  <c r="R159" i="2"/>
  <c r="Q159" i="2" s="1"/>
  <c r="R158" i="2"/>
  <c r="Q158" i="2" s="1"/>
  <c r="R157" i="2"/>
  <c r="Q157" i="2" s="1"/>
  <c r="R156" i="2"/>
  <c r="Q156" i="2" s="1"/>
  <c r="R155" i="2"/>
  <c r="Q155" i="2" s="1"/>
  <c r="R154" i="2"/>
  <c r="Q154" i="2" s="1"/>
  <c r="R153" i="2"/>
  <c r="Q153" i="2" s="1"/>
  <c r="R151" i="2"/>
  <c r="Q151" i="2" s="1"/>
  <c r="R150" i="2"/>
  <c r="Q150" i="2" s="1"/>
  <c r="R149" i="2"/>
  <c r="Q149" i="2" s="1"/>
  <c r="R148" i="2"/>
  <c r="Q148" i="2" s="1"/>
  <c r="R147" i="2"/>
  <c r="Q147" i="2" s="1"/>
  <c r="R146" i="2"/>
  <c r="Q146" i="2" s="1"/>
  <c r="R145" i="2"/>
  <c r="Q145" i="2" s="1"/>
  <c r="R143" i="2"/>
  <c r="Q143" i="2" s="1"/>
  <c r="R142" i="2"/>
  <c r="Q142" i="2" s="1"/>
  <c r="R141" i="2"/>
  <c r="Q141" i="2" s="1"/>
  <c r="R140" i="2"/>
  <c r="Q140" i="2" s="1"/>
  <c r="R139" i="2"/>
  <c r="Q139" i="2" s="1"/>
  <c r="R138" i="2"/>
  <c r="Q138" i="2" s="1"/>
  <c r="R137" i="2"/>
  <c r="Q137" i="2" s="1"/>
  <c r="R135" i="2"/>
  <c r="Q135" i="2" s="1"/>
  <c r="R134" i="2"/>
  <c r="Q134" i="2" s="1"/>
  <c r="R133" i="2"/>
  <c r="Q133" i="2" s="1"/>
  <c r="R132" i="2"/>
  <c r="Q132" i="2" s="1"/>
  <c r="R131" i="2"/>
  <c r="Q131" i="2" s="1"/>
  <c r="R130" i="2"/>
  <c r="Q130" i="2" s="1"/>
  <c r="R129" i="2"/>
  <c r="Q129" i="2" s="1"/>
  <c r="R127" i="2"/>
  <c r="Q127" i="2" s="1"/>
  <c r="R126" i="2"/>
  <c r="Q126" i="2" s="1"/>
  <c r="R125" i="2"/>
  <c r="Q125" i="2" s="1"/>
  <c r="R124" i="2"/>
  <c r="Q124" i="2" s="1"/>
  <c r="R123" i="2"/>
  <c r="Q123" i="2" s="1"/>
  <c r="R122" i="2"/>
  <c r="Q122" i="2" s="1"/>
  <c r="R121" i="2"/>
  <c r="Q121" i="2" s="1"/>
  <c r="R119" i="2"/>
  <c r="Q119" i="2" s="1"/>
  <c r="R118" i="2"/>
  <c r="Q118" i="2" s="1"/>
  <c r="R117" i="2"/>
  <c r="Q117" i="2" s="1"/>
  <c r="R116" i="2"/>
  <c r="Q116" i="2" s="1"/>
  <c r="R115" i="2"/>
  <c r="Q115" i="2" s="1"/>
  <c r="R114" i="2"/>
  <c r="Q114" i="2" s="1"/>
  <c r="R113" i="2"/>
  <c r="Q113" i="2" s="1"/>
  <c r="R111" i="2"/>
  <c r="Q111" i="2" s="1"/>
  <c r="R110" i="2"/>
  <c r="Q110" i="2" s="1"/>
  <c r="R109" i="2"/>
  <c r="Q109" i="2" s="1"/>
  <c r="R108" i="2"/>
  <c r="Q108" i="2" s="1"/>
  <c r="R107" i="2"/>
  <c r="Q107" i="2" s="1"/>
  <c r="R106" i="2"/>
  <c r="Q106" i="2" s="1"/>
  <c r="R105" i="2"/>
  <c r="Q105" i="2" s="1"/>
  <c r="R103" i="2"/>
  <c r="Q103" i="2" s="1"/>
  <c r="R102" i="2"/>
  <c r="Q102" i="2" s="1"/>
  <c r="R101" i="2"/>
  <c r="Q101" i="2" s="1"/>
  <c r="R100" i="2"/>
  <c r="Q100" i="2" s="1"/>
  <c r="R99" i="2"/>
  <c r="Q99" i="2" s="1"/>
  <c r="R98" i="2"/>
  <c r="Q98" i="2" s="1"/>
  <c r="R97" i="2"/>
  <c r="Q97" i="2" s="1"/>
  <c r="R95" i="2"/>
  <c r="Q95" i="2" s="1"/>
  <c r="R94" i="2"/>
  <c r="Q94" i="2" s="1"/>
  <c r="R93" i="2"/>
  <c r="Q93" i="2" s="1"/>
  <c r="R92" i="2"/>
  <c r="Q92" i="2" s="1"/>
  <c r="R91" i="2"/>
  <c r="Q91" i="2" s="1"/>
  <c r="R90" i="2"/>
  <c r="Q90" i="2" s="1"/>
  <c r="R89" i="2"/>
  <c r="Q89" i="2" s="1"/>
  <c r="R87" i="2"/>
  <c r="Q87" i="2" s="1"/>
  <c r="R86" i="2"/>
  <c r="Q86" i="2" s="1"/>
  <c r="R85" i="2"/>
  <c r="Q85" i="2" s="1"/>
  <c r="R84" i="2"/>
  <c r="Q84" i="2" s="1"/>
  <c r="R83" i="2"/>
  <c r="Q83" i="2" s="1"/>
  <c r="R82" i="2"/>
  <c r="Q82" i="2" s="1"/>
  <c r="R81" i="2"/>
  <c r="Q81" i="2" s="1"/>
  <c r="R79" i="2"/>
  <c r="Q79" i="2" s="1"/>
  <c r="R78" i="2"/>
  <c r="Q78" i="2" s="1"/>
  <c r="R77" i="2"/>
  <c r="Q77" i="2" s="1"/>
  <c r="R76" i="2"/>
  <c r="Q76" i="2" s="1"/>
  <c r="R75" i="2"/>
  <c r="Q75" i="2" s="1"/>
  <c r="R74" i="2"/>
  <c r="Q74" i="2" s="1"/>
  <c r="R73" i="2"/>
  <c r="Q73" i="2" s="1"/>
  <c r="R71" i="2"/>
  <c r="Q71" i="2" s="1"/>
  <c r="R70" i="2"/>
  <c r="Q70" i="2" s="1"/>
  <c r="R69" i="2"/>
  <c r="Q69" i="2" s="1"/>
  <c r="R68" i="2"/>
  <c r="Q68" i="2" s="1"/>
  <c r="R67" i="2"/>
  <c r="Q67" i="2" s="1"/>
  <c r="R66" i="2"/>
  <c r="Q66" i="2" s="1"/>
  <c r="R65" i="2"/>
  <c r="Q65" i="2" s="1"/>
  <c r="R63" i="2"/>
  <c r="Q63" i="2" s="1"/>
  <c r="R62" i="2"/>
  <c r="Q62" i="2" s="1"/>
  <c r="R61" i="2"/>
  <c r="Q61" i="2" s="1"/>
  <c r="R60" i="2"/>
  <c r="Q60" i="2" s="1"/>
  <c r="R59" i="2"/>
  <c r="Q59" i="2" s="1"/>
  <c r="R58" i="2"/>
  <c r="Q58" i="2" s="1"/>
  <c r="R57" i="2"/>
  <c r="Q57" i="2" s="1"/>
  <c r="R55" i="2"/>
  <c r="Q55" i="2" s="1"/>
  <c r="R54" i="2"/>
  <c r="Q54" i="2" s="1"/>
  <c r="R53" i="2"/>
  <c r="Q53" i="2" s="1"/>
  <c r="R52" i="2"/>
  <c r="Q52" i="2" s="1"/>
  <c r="R51" i="2"/>
  <c r="Q51" i="2" s="1"/>
  <c r="R50" i="2"/>
  <c r="Q50" i="2" s="1"/>
  <c r="R49" i="2"/>
  <c r="Q49" i="2" s="1"/>
  <c r="R47" i="2"/>
  <c r="Q47" i="2" s="1"/>
  <c r="R46" i="2"/>
  <c r="Q46" i="2" s="1"/>
  <c r="R45" i="2"/>
  <c r="Q45" i="2" s="1"/>
  <c r="R44" i="2"/>
  <c r="Q44" i="2" s="1"/>
  <c r="R43" i="2"/>
  <c r="Q43" i="2" s="1"/>
  <c r="R42" i="2"/>
  <c r="Q42" i="2" s="1"/>
  <c r="R41" i="2"/>
  <c r="Q41" i="2" s="1"/>
  <c r="R39" i="2"/>
  <c r="Q39" i="2" s="1"/>
  <c r="R38" i="2"/>
  <c r="Q38" i="2" s="1"/>
  <c r="R37" i="2"/>
  <c r="Q37" i="2" s="1"/>
  <c r="R36" i="2"/>
  <c r="Q36" i="2" s="1"/>
  <c r="R35" i="2"/>
  <c r="Q35" i="2" s="1"/>
  <c r="R34" i="2"/>
  <c r="Q34" i="2" s="1"/>
  <c r="R33" i="2"/>
  <c r="Q33" i="2" s="1"/>
  <c r="R31" i="2"/>
  <c r="Q31" i="2" s="1"/>
  <c r="R30" i="2"/>
  <c r="Q30" i="2" s="1"/>
  <c r="R29" i="2"/>
  <c r="Q29" i="2" s="1"/>
  <c r="R6" i="2"/>
  <c r="Q6" i="2" s="1"/>
  <c r="R7" i="2"/>
  <c r="Q7" i="2" s="1"/>
  <c r="R9" i="2"/>
  <c r="Q9" i="2" s="1"/>
  <c r="R13" i="2"/>
  <c r="Q13" i="2" s="1"/>
  <c r="R14" i="2"/>
  <c r="Q14" i="2" s="1"/>
  <c r="R15" i="2"/>
  <c r="Q15" i="2" s="1"/>
  <c r="R17" i="2"/>
  <c r="Q17" i="2" s="1"/>
  <c r="R21" i="2"/>
  <c r="Q21" i="2" s="1"/>
  <c r="R22" i="2"/>
  <c r="Q22" i="2" s="1"/>
  <c r="R23" i="2"/>
  <c r="Q23" i="2" s="1"/>
  <c r="R25" i="2"/>
  <c r="Q25" i="2" s="1"/>
  <c r="Q5" i="2" l="1"/>
  <c r="L5" i="2" l="1"/>
  <c r="K5" i="2"/>
  <c r="K6" i="2"/>
  <c r="L6" i="2"/>
  <c r="K7" i="2"/>
  <c r="L7" i="2"/>
  <c r="K8" i="2"/>
  <c r="L8" i="2"/>
  <c r="K9" i="2"/>
  <c r="L9" i="2"/>
  <c r="K10" i="2"/>
  <c r="L10" i="2"/>
  <c r="K11" i="2"/>
  <c r="L11" i="2"/>
  <c r="K12" i="2"/>
  <c r="L12" i="2"/>
  <c r="K13" i="2"/>
  <c r="L13" i="2"/>
  <c r="K14" i="2"/>
  <c r="L14" i="2"/>
  <c r="K15" i="2"/>
  <c r="L15" i="2"/>
  <c r="K16" i="2"/>
  <c r="L16" i="2"/>
  <c r="K17" i="2"/>
  <c r="L17" i="2"/>
  <c r="K18" i="2"/>
  <c r="L18" i="2"/>
  <c r="K19" i="2"/>
  <c r="L19" i="2"/>
  <c r="K20" i="2"/>
  <c r="L20" i="2"/>
  <c r="K21" i="2"/>
  <c r="L21" i="2"/>
  <c r="K22" i="2"/>
  <c r="L22" i="2"/>
  <c r="K23" i="2"/>
  <c r="L23" i="2"/>
  <c r="K24" i="2"/>
  <c r="L24" i="2"/>
  <c r="K25" i="2"/>
  <c r="L25" i="2"/>
  <c r="K26" i="2"/>
  <c r="L26" i="2"/>
  <c r="K27" i="2"/>
  <c r="L27" i="2"/>
  <c r="K28" i="2"/>
  <c r="L28" i="2"/>
  <c r="K29" i="2"/>
  <c r="L29" i="2"/>
  <c r="K30" i="2"/>
  <c r="L30" i="2"/>
  <c r="K31" i="2"/>
  <c r="L31" i="2"/>
  <c r="K32" i="2"/>
  <c r="L32" i="2"/>
  <c r="K33" i="2"/>
  <c r="L33" i="2"/>
  <c r="K34" i="2"/>
  <c r="L34" i="2"/>
  <c r="K35" i="2"/>
  <c r="L35" i="2"/>
  <c r="K36" i="2"/>
  <c r="L36" i="2"/>
  <c r="K37" i="2"/>
  <c r="L37" i="2"/>
  <c r="K38" i="2"/>
  <c r="L38" i="2"/>
  <c r="K39" i="2"/>
  <c r="L39" i="2"/>
  <c r="K40" i="2"/>
  <c r="L40" i="2"/>
  <c r="K41" i="2"/>
  <c r="L41" i="2"/>
  <c r="K42" i="2"/>
  <c r="L42" i="2"/>
  <c r="K43" i="2"/>
  <c r="L43" i="2"/>
  <c r="K44" i="2"/>
  <c r="L44" i="2"/>
  <c r="K45" i="2"/>
  <c r="L45" i="2"/>
  <c r="K46" i="2"/>
  <c r="L46" i="2"/>
  <c r="K47" i="2"/>
  <c r="L47" i="2"/>
  <c r="K48" i="2"/>
  <c r="L48" i="2"/>
  <c r="K49" i="2"/>
  <c r="L49" i="2"/>
  <c r="K50" i="2"/>
  <c r="L50" i="2"/>
  <c r="K51" i="2"/>
  <c r="L51" i="2"/>
  <c r="K52" i="2"/>
  <c r="L52" i="2"/>
  <c r="K53" i="2"/>
  <c r="L53" i="2"/>
  <c r="K54" i="2"/>
  <c r="L54" i="2"/>
  <c r="K55" i="2"/>
  <c r="L55" i="2"/>
  <c r="K56" i="2"/>
  <c r="L56" i="2"/>
  <c r="K57" i="2"/>
  <c r="L57" i="2"/>
  <c r="K58" i="2"/>
  <c r="L58" i="2"/>
  <c r="K59" i="2"/>
  <c r="L59" i="2"/>
  <c r="K60" i="2"/>
  <c r="L60" i="2"/>
  <c r="K61" i="2"/>
  <c r="L61" i="2"/>
  <c r="K62" i="2"/>
  <c r="L62" i="2"/>
  <c r="K63" i="2"/>
  <c r="L63" i="2"/>
  <c r="K64" i="2"/>
  <c r="L64" i="2"/>
  <c r="K65" i="2"/>
  <c r="L65" i="2"/>
  <c r="K66" i="2"/>
  <c r="L66" i="2"/>
  <c r="K67" i="2"/>
  <c r="L67" i="2"/>
  <c r="K68" i="2"/>
  <c r="L68" i="2"/>
  <c r="K69" i="2"/>
  <c r="L69" i="2"/>
  <c r="K70" i="2"/>
  <c r="L70" i="2"/>
  <c r="K71" i="2"/>
  <c r="L71" i="2"/>
  <c r="K72" i="2"/>
  <c r="L72" i="2"/>
  <c r="K73" i="2"/>
  <c r="L73" i="2"/>
  <c r="K74" i="2"/>
  <c r="L74" i="2"/>
  <c r="K75" i="2"/>
  <c r="L75" i="2"/>
  <c r="K76" i="2"/>
  <c r="L76" i="2"/>
  <c r="K77" i="2"/>
  <c r="L77" i="2"/>
  <c r="K78" i="2"/>
  <c r="L78" i="2"/>
  <c r="K79" i="2"/>
  <c r="L79" i="2"/>
  <c r="K80" i="2"/>
  <c r="L80" i="2"/>
  <c r="K81" i="2"/>
  <c r="L81" i="2"/>
  <c r="K82" i="2"/>
  <c r="L82" i="2"/>
  <c r="K83" i="2"/>
  <c r="L83" i="2"/>
  <c r="K84" i="2"/>
  <c r="L84" i="2"/>
  <c r="K85" i="2"/>
  <c r="L85" i="2"/>
  <c r="K86" i="2"/>
  <c r="L86" i="2"/>
  <c r="K87" i="2"/>
  <c r="L87" i="2"/>
  <c r="K88" i="2"/>
  <c r="L88" i="2"/>
  <c r="K89" i="2"/>
  <c r="L89" i="2"/>
  <c r="K90" i="2"/>
  <c r="L90" i="2"/>
  <c r="K91" i="2"/>
  <c r="L91" i="2"/>
  <c r="K92" i="2"/>
  <c r="L92" i="2"/>
  <c r="K93" i="2"/>
  <c r="L93" i="2"/>
  <c r="K94" i="2"/>
  <c r="L94" i="2"/>
  <c r="K95" i="2"/>
  <c r="L95" i="2"/>
  <c r="K96" i="2"/>
  <c r="L96" i="2"/>
  <c r="K97" i="2"/>
  <c r="L97" i="2"/>
  <c r="K98" i="2"/>
  <c r="L98" i="2"/>
  <c r="K99" i="2"/>
  <c r="L99" i="2"/>
  <c r="K100" i="2"/>
  <c r="L100" i="2"/>
  <c r="K101" i="2"/>
  <c r="L101" i="2"/>
  <c r="K102" i="2"/>
  <c r="L102" i="2"/>
  <c r="K103" i="2"/>
  <c r="L103" i="2"/>
  <c r="K104" i="2"/>
  <c r="L104" i="2"/>
  <c r="K105" i="2"/>
  <c r="L105" i="2"/>
  <c r="K106" i="2"/>
  <c r="L106" i="2"/>
  <c r="K107" i="2"/>
  <c r="L107" i="2"/>
  <c r="K108" i="2"/>
  <c r="L108" i="2"/>
  <c r="K109" i="2"/>
  <c r="L109" i="2"/>
  <c r="K110" i="2"/>
  <c r="L110" i="2"/>
  <c r="K111" i="2"/>
  <c r="L111" i="2"/>
  <c r="K112" i="2"/>
  <c r="L112" i="2"/>
  <c r="K113" i="2"/>
  <c r="L113" i="2"/>
  <c r="K114" i="2"/>
  <c r="L114" i="2"/>
  <c r="K115" i="2"/>
  <c r="L115" i="2"/>
  <c r="K116" i="2"/>
  <c r="L116" i="2"/>
  <c r="K117" i="2"/>
  <c r="L117" i="2"/>
  <c r="K118" i="2"/>
  <c r="L118" i="2"/>
  <c r="K119" i="2"/>
  <c r="L119" i="2"/>
  <c r="K120" i="2"/>
  <c r="L120" i="2"/>
  <c r="K121" i="2"/>
  <c r="L121" i="2"/>
  <c r="K122" i="2"/>
  <c r="L122" i="2"/>
  <c r="K123" i="2"/>
  <c r="L123" i="2"/>
  <c r="K124" i="2"/>
  <c r="L124" i="2"/>
  <c r="K125" i="2"/>
  <c r="L125" i="2"/>
  <c r="K126" i="2"/>
  <c r="L126" i="2"/>
  <c r="K127" i="2"/>
  <c r="L127" i="2"/>
  <c r="K128" i="2"/>
  <c r="L128" i="2"/>
  <c r="K129" i="2"/>
  <c r="L129" i="2"/>
  <c r="K130" i="2"/>
  <c r="L130" i="2"/>
  <c r="K131" i="2"/>
  <c r="L131" i="2"/>
  <c r="K132" i="2"/>
  <c r="L132" i="2"/>
  <c r="K133" i="2"/>
  <c r="L133" i="2"/>
  <c r="K134" i="2"/>
  <c r="L134" i="2"/>
  <c r="K135" i="2"/>
  <c r="L135" i="2"/>
  <c r="K136" i="2"/>
  <c r="L136" i="2"/>
  <c r="K137" i="2"/>
  <c r="L137" i="2"/>
  <c r="K138" i="2"/>
  <c r="L138" i="2"/>
  <c r="K139" i="2"/>
  <c r="L139" i="2"/>
  <c r="K140" i="2"/>
  <c r="L140" i="2"/>
  <c r="K141" i="2"/>
  <c r="L141" i="2"/>
  <c r="K142" i="2"/>
  <c r="L142" i="2"/>
  <c r="K143" i="2"/>
  <c r="L143" i="2"/>
  <c r="K144" i="2"/>
  <c r="L144" i="2"/>
  <c r="K145" i="2"/>
  <c r="L145" i="2"/>
  <c r="K146" i="2"/>
  <c r="L146" i="2"/>
  <c r="K147" i="2"/>
  <c r="L147" i="2"/>
  <c r="K148" i="2"/>
  <c r="L148" i="2"/>
  <c r="K149" i="2"/>
  <c r="L149" i="2"/>
  <c r="K150" i="2"/>
  <c r="L150" i="2"/>
  <c r="K151" i="2"/>
  <c r="L151" i="2"/>
  <c r="K152" i="2"/>
  <c r="L152" i="2"/>
  <c r="K153" i="2"/>
  <c r="L153" i="2"/>
  <c r="K154" i="2"/>
  <c r="L154" i="2"/>
  <c r="K155" i="2"/>
  <c r="L155" i="2"/>
  <c r="K156" i="2"/>
  <c r="L156" i="2"/>
  <c r="K157" i="2"/>
  <c r="L157" i="2"/>
  <c r="K158" i="2"/>
  <c r="L158" i="2"/>
  <c r="K159" i="2"/>
  <c r="L159" i="2"/>
  <c r="K160" i="2"/>
  <c r="L160" i="2"/>
  <c r="K161" i="2"/>
  <c r="L161" i="2"/>
  <c r="K162" i="2"/>
  <c r="L162" i="2"/>
  <c r="K163" i="2"/>
  <c r="L163" i="2"/>
  <c r="K164" i="2"/>
  <c r="L164" i="2"/>
  <c r="K165" i="2"/>
  <c r="L165" i="2"/>
  <c r="K166" i="2"/>
  <c r="L166" i="2"/>
  <c r="K167" i="2"/>
  <c r="L167" i="2"/>
  <c r="K168" i="2"/>
  <c r="L168" i="2"/>
  <c r="K169" i="2"/>
  <c r="L169" i="2"/>
  <c r="K170" i="2"/>
  <c r="L170" i="2"/>
  <c r="K171" i="2"/>
  <c r="L171" i="2"/>
  <c r="K172" i="2"/>
  <c r="L172" i="2"/>
  <c r="K173" i="2"/>
  <c r="L173" i="2"/>
  <c r="K174" i="2"/>
  <c r="L174" i="2"/>
  <c r="K175" i="2"/>
  <c r="L175" i="2"/>
  <c r="K176" i="2"/>
  <c r="L176" i="2"/>
  <c r="K177" i="2"/>
  <c r="L177" i="2"/>
  <c r="K178" i="2"/>
  <c r="L178" i="2"/>
  <c r="K179" i="2"/>
  <c r="L179" i="2"/>
  <c r="K180" i="2"/>
  <c r="L180" i="2"/>
  <c r="K181" i="2"/>
  <c r="L181" i="2"/>
  <c r="K182" i="2"/>
  <c r="L182" i="2"/>
  <c r="K183" i="2"/>
  <c r="L183" i="2"/>
  <c r="K184" i="2"/>
  <c r="L184" i="2"/>
  <c r="K185" i="2"/>
  <c r="L185" i="2"/>
  <c r="K186" i="2"/>
  <c r="L186" i="2"/>
  <c r="K187" i="2"/>
  <c r="L187" i="2"/>
  <c r="K188" i="2"/>
  <c r="L188" i="2"/>
  <c r="K189" i="2"/>
  <c r="L189" i="2"/>
  <c r="K190" i="2"/>
  <c r="L190" i="2"/>
  <c r="K191" i="2"/>
  <c r="L191" i="2"/>
  <c r="K192" i="2"/>
  <c r="L192" i="2"/>
  <c r="K193" i="2"/>
  <c r="L193" i="2"/>
  <c r="K194" i="2"/>
  <c r="L194" i="2"/>
  <c r="K195" i="2"/>
  <c r="L195" i="2"/>
  <c r="K196" i="2"/>
  <c r="L196" i="2"/>
  <c r="K197" i="2"/>
  <c r="L197" i="2"/>
  <c r="K198" i="2"/>
  <c r="L198" i="2"/>
  <c r="K199" i="2"/>
  <c r="L199" i="2"/>
  <c r="K200" i="2"/>
  <c r="L200" i="2"/>
  <c r="K201" i="2"/>
  <c r="L201" i="2"/>
  <c r="K202" i="2"/>
  <c r="L202" i="2"/>
  <c r="K203" i="2"/>
  <c r="L203" i="2"/>
  <c r="K204" i="2"/>
  <c r="L204" i="2"/>
  <c r="K205" i="2"/>
  <c r="L205" i="2"/>
  <c r="K206" i="2"/>
  <c r="L206" i="2"/>
  <c r="K207" i="2"/>
  <c r="L207" i="2"/>
  <c r="K208" i="2"/>
  <c r="L208" i="2"/>
  <c r="K209" i="2"/>
  <c r="L209" i="2"/>
  <c r="K210" i="2"/>
  <c r="L210" i="2"/>
  <c r="K211" i="2"/>
  <c r="L211" i="2"/>
  <c r="K212" i="2"/>
  <c r="L212" i="2"/>
  <c r="K213" i="2"/>
  <c r="L213" i="2"/>
  <c r="K214" i="2"/>
  <c r="L214" i="2"/>
  <c r="K215" i="2"/>
  <c r="L215" i="2"/>
  <c r="K216" i="2"/>
  <c r="L216" i="2"/>
  <c r="K217" i="2"/>
  <c r="L217" i="2"/>
  <c r="K218" i="2"/>
  <c r="L218" i="2"/>
  <c r="K219" i="2"/>
  <c r="L219" i="2"/>
  <c r="K220" i="2"/>
  <c r="L220" i="2"/>
  <c r="K221" i="2"/>
  <c r="L221" i="2"/>
  <c r="K222" i="2"/>
  <c r="L222" i="2"/>
  <c r="K223" i="2"/>
  <c r="L223" i="2"/>
  <c r="K224" i="2"/>
  <c r="L224" i="2"/>
  <c r="K225" i="2"/>
  <c r="L225" i="2"/>
  <c r="K226" i="2"/>
  <c r="L226" i="2"/>
  <c r="K227" i="2"/>
  <c r="L227" i="2"/>
  <c r="K228" i="2"/>
  <c r="L228" i="2"/>
  <c r="K229" i="2"/>
  <c r="L229" i="2"/>
  <c r="K230" i="2"/>
  <c r="L230" i="2"/>
  <c r="K231" i="2"/>
  <c r="L231" i="2"/>
  <c r="K232" i="2"/>
  <c r="L232" i="2"/>
  <c r="K233" i="2"/>
  <c r="L233" i="2"/>
  <c r="K234" i="2"/>
  <c r="L234" i="2"/>
  <c r="K235" i="2"/>
  <c r="L235" i="2"/>
  <c r="K236" i="2"/>
  <c r="L236" i="2"/>
  <c r="K237" i="2"/>
  <c r="L237" i="2"/>
  <c r="K238" i="2"/>
  <c r="L238" i="2"/>
  <c r="K239" i="2"/>
  <c r="L239" i="2"/>
  <c r="K240" i="2"/>
  <c r="L240" i="2"/>
  <c r="K241" i="2"/>
  <c r="L241" i="2"/>
  <c r="K242" i="2"/>
  <c r="L242" i="2"/>
  <c r="K243" i="2"/>
  <c r="L243" i="2"/>
  <c r="K244" i="2"/>
  <c r="L244" i="2"/>
  <c r="K245" i="2"/>
  <c r="L245" i="2"/>
  <c r="K246" i="2"/>
  <c r="L246" i="2"/>
  <c r="K247" i="2"/>
  <c r="L247" i="2"/>
  <c r="K248" i="2"/>
  <c r="L248" i="2"/>
  <c r="K249" i="2"/>
  <c r="L249" i="2"/>
  <c r="K250" i="2"/>
  <c r="L250" i="2"/>
  <c r="K251" i="2"/>
  <c r="L251" i="2"/>
  <c r="K252" i="2"/>
  <c r="L252" i="2"/>
  <c r="K253" i="2"/>
  <c r="L253" i="2"/>
  <c r="K254" i="2"/>
  <c r="L254" i="2"/>
  <c r="K255" i="2"/>
  <c r="L255" i="2"/>
  <c r="K256" i="2"/>
  <c r="L256" i="2"/>
  <c r="K257" i="2"/>
  <c r="L257" i="2"/>
  <c r="K258" i="2"/>
  <c r="L258" i="2"/>
  <c r="K259" i="2"/>
  <c r="L259" i="2"/>
  <c r="K260" i="2"/>
  <c r="L260" i="2"/>
  <c r="K261" i="2"/>
  <c r="L261" i="2"/>
  <c r="K262" i="2"/>
  <c r="L262" i="2"/>
  <c r="K263" i="2"/>
  <c r="L263" i="2"/>
  <c r="K264" i="2"/>
  <c r="L264" i="2"/>
  <c r="K265" i="2"/>
  <c r="L265" i="2"/>
  <c r="K266" i="2"/>
  <c r="L266" i="2"/>
  <c r="K267" i="2"/>
  <c r="L267" i="2"/>
  <c r="K268" i="2"/>
  <c r="L268" i="2"/>
  <c r="K269" i="2"/>
  <c r="L269" i="2"/>
  <c r="K270" i="2"/>
  <c r="L270" i="2"/>
  <c r="K271" i="2"/>
  <c r="L271" i="2"/>
  <c r="K272" i="2"/>
  <c r="L272" i="2"/>
  <c r="K273" i="2"/>
  <c r="L273" i="2"/>
  <c r="K274" i="2"/>
  <c r="L274" i="2"/>
  <c r="K275" i="2"/>
  <c r="L275" i="2"/>
  <c r="K276" i="2"/>
  <c r="L276" i="2"/>
  <c r="K277" i="2"/>
  <c r="L277" i="2"/>
  <c r="K278" i="2"/>
  <c r="L278" i="2"/>
  <c r="K279" i="2"/>
  <c r="L279" i="2"/>
  <c r="K280" i="2"/>
  <c r="L280" i="2"/>
  <c r="K281" i="2"/>
  <c r="L281" i="2"/>
  <c r="K282" i="2"/>
  <c r="L282" i="2"/>
  <c r="K283" i="2"/>
  <c r="L283" i="2"/>
  <c r="K284" i="2"/>
  <c r="L284" i="2"/>
  <c r="K285" i="2"/>
  <c r="L285" i="2"/>
  <c r="K286" i="2"/>
  <c r="L286" i="2"/>
  <c r="K287" i="2"/>
  <c r="L287" i="2"/>
  <c r="K288" i="2"/>
  <c r="L288" i="2"/>
  <c r="K289" i="2"/>
  <c r="L289" i="2"/>
  <c r="K290" i="2"/>
  <c r="L290" i="2"/>
  <c r="K291" i="2"/>
  <c r="L291" i="2"/>
  <c r="K292" i="2"/>
  <c r="L292" i="2"/>
  <c r="K293" i="2"/>
  <c r="L293" i="2"/>
  <c r="K294" i="2"/>
  <c r="L294" i="2"/>
  <c r="K295" i="2"/>
  <c r="L295" i="2"/>
  <c r="K296" i="2"/>
  <c r="L296" i="2"/>
  <c r="K297" i="2"/>
  <c r="L297" i="2"/>
  <c r="K298" i="2"/>
  <c r="L298" i="2"/>
  <c r="K299" i="2"/>
  <c r="L299" i="2"/>
  <c r="K300" i="2"/>
  <c r="L300" i="2"/>
  <c r="K301" i="2"/>
  <c r="L301" i="2"/>
  <c r="K302" i="2"/>
  <c r="L302" i="2"/>
  <c r="K303" i="2"/>
  <c r="L303" i="2"/>
  <c r="K304" i="2"/>
  <c r="L304" i="2"/>
  <c r="K305" i="2"/>
  <c r="L305" i="2"/>
  <c r="K306" i="2"/>
  <c r="L306" i="2"/>
  <c r="K307" i="2"/>
  <c r="L307" i="2"/>
  <c r="K308" i="2"/>
  <c r="L308" i="2"/>
  <c r="K309" i="2"/>
  <c r="L309" i="2"/>
  <c r="K310" i="2"/>
  <c r="L310" i="2"/>
  <c r="K311" i="2"/>
  <c r="L311" i="2"/>
</calcChain>
</file>

<file path=xl/sharedStrings.xml><?xml version="1.0" encoding="utf-8"?>
<sst xmlns="http://schemas.openxmlformats.org/spreadsheetml/2006/main" count="1152" uniqueCount="456">
  <si>
    <t>lot</t>
  </si>
  <si>
    <t>Bottles</t>
  </si>
  <si>
    <t>Bottle</t>
  </si>
  <si>
    <t>Magnum</t>
  </si>
  <si>
    <t>Magnums</t>
  </si>
  <si>
    <t>New Domaine capsules and labels. Levels: one at 2,4cms, one at 2,6cms and one at 3,1cms below base of capsules.</t>
  </si>
  <si>
    <t>New Domaine capsule and label. Level at 3,3cms below base of capsule.</t>
  </si>
  <si>
    <t>New Domaine capsules and labels. Three slightly raised corks. Levels: two at 1,5cms, one at 1,8cms, two at 1,9cms, one at 2cms, one at 2,2cms, one at 2,4cms, one at 2,5cms, one at 2,7cms, one at 3cms and one at 3,2cms below base of capsules.</t>
  </si>
  <si>
    <t>New Domaine capsules and labels. Levels: one at 4cms, one at 4,5cms and one at 5,2cms below base of capsules.</t>
  </si>
  <si>
    <t>New Domaine capsule and label. Level at 4,2cms below base of capsule.</t>
  </si>
  <si>
    <t>New Domaine capsule and label. Level at 4,4cms below base of capsule.</t>
  </si>
  <si>
    <t>New Domaine capsule and label. Level at 3cms below base of capsule.</t>
  </si>
  <si>
    <t>New Domaine capsules and labels. Levels: two at 1,6cms, one at 2,5cms, one at 2,6cms, one at 3cms and one at 3,5cms below base of capsules.</t>
  </si>
  <si>
    <t>New Domaine capsule and label. Level at 4,1cms below base of capsule.</t>
  </si>
  <si>
    <t>New Domaine capsules and labels. Levels: one at 2,1cms, two at 3cms and one at 4cms below base of capsules.</t>
  </si>
  <si>
    <t>New Domaine capsules and labels. Levels: one at 1,4cms, one at 2,5cms, one at 2,8cms, two at 2,9cms and one at 3,1cms below base of capsules.</t>
  </si>
  <si>
    <t>New Domaine capsules and labels. Levels:  one at 1,8cms, one at 2,2cms, one at 2,3cms, one at 2,5cms, one at 2,8cms and one at 3cms below base of capsules.</t>
  </si>
  <si>
    <t>New Domaine capsule and label. Level at 3,2cms below base of capsule.</t>
  </si>
  <si>
    <t>New Domaine capsule and label. Level at 2,7cms below base of capsule.</t>
  </si>
  <si>
    <t>New Domaine capsule and label. Level at 3,7cms below base of capsule.</t>
  </si>
  <si>
    <t>New Domaine capsules and labels. Levels: one at 2cms, one at 3cms, two at 3,4cms, one at 3,5cms and one at 4,2cms below base of capsules.</t>
  </si>
  <si>
    <t>New Domaine capsules and labels. Levels at 5cms below base of capsules.</t>
  </si>
  <si>
    <t>New Domaine capsule and label. Level at 5,3cms below base of capsule.</t>
  </si>
  <si>
    <t>New Domaine capsules and labels. Levels: two at 3,4cms, two at 3,8cms, one at 4,2cms and one at 4,9cms below base of capsules.</t>
  </si>
  <si>
    <t>New Domaine capsules and labels. Levels: three at 1,6cms, one at 1,8cms, two at 2cms, one at 2,2cms, two at 2,4cms, one at 2,5cms, one at 2,9cms and one at 3,8cms below base of capsules.</t>
  </si>
  <si>
    <t>New Domaine capsules and labels. Levels: one at 2cms, two at 2,5cms, two at 2,8cms, one at 2,9cms, one at 3cms, one at 3,2cms, two at 3,5cms, one at 3,6cms and one at 3,8cms below base of capsules.</t>
  </si>
  <si>
    <t>New Domaine capsules and labels. Levels: one at 4cms, one at 4,3cms, three at 4,5cms and one at 4,7cms below base of capsules.</t>
  </si>
  <si>
    <t>New Domaine capsules and labels. Levels: two at 2,4cms, one at 2,9cms, one at 3,2cms, one at 3,3cms and one at 3,3cms below base of capsules.</t>
  </si>
  <si>
    <t>New Domaine capsules and labels. Levels: two at 1cms, two at 2cms, one at 3cms and one at 4cms below base of capsules.</t>
  </si>
  <si>
    <t>New Domaine capsules and labels. Levels: one at 2,5cms, one at 2,6cms and one at 3,8cms below base of capsules.</t>
  </si>
  <si>
    <t>New Domaine capsules and labels. Five slightly raised corks. Levels: three at 2,5cms, one at 2,6cms, one at 2,8cms, two at 2,9cms, one at 3cms, one at 3,1cms, two at 3,2cms and one one at 3,3cms below base of capsules.</t>
  </si>
  <si>
    <t>New Domaine capsule and label. The bottle has a slightly raised cork. Level at 3,2cms below base of capsule.</t>
  </si>
  <si>
    <t>New Domaine capsule and label. Level at 3,8cms below base of capsule.</t>
  </si>
  <si>
    <t>New Domaine capsule and label. Level at 3,5cms below base of capsule.</t>
  </si>
  <si>
    <t>New Domaine capsules and labels. Levels: one at 3,4cms, one at 6,3cms and one at 5,2cms below base of capsules.</t>
  </si>
  <si>
    <t>New Domaine capsules and labels. Levels: two at 4,9cms and one at 5,7cms below base of capsules.</t>
  </si>
  <si>
    <t>New Domaine capsules and labels. Levels: one at 3cms, one at 4cms and one at 4,4cms below base of capsules.</t>
  </si>
  <si>
    <t>New Domaine capsule and label. Level at 4,8cms below base of capsule.</t>
  </si>
  <si>
    <t>New Domaine capsules and labels. Levels: two at 2,2cms and one at 3,1cms below base of capsules.</t>
  </si>
  <si>
    <t>New Domaine capsules and labels. Levels: one at 4,4cms, one at 4,5cms and one at 5,2cms below base of capsules.</t>
  </si>
  <si>
    <t>New Domaine capsule and label. Level at 5,5cms below base of capsule.</t>
  </si>
  <si>
    <t>New Domaine capsules and labels. Levels: one at 3,2cms, one at 3,5cms, four at 3,6cms, three at 3,7cms, one at 4,1cms and two at 4,2cms below base of capsules.</t>
  </si>
  <si>
    <t>New Domaine capsules and labels. Levels: one at 4,2cms, one at 4,4cms and one at 4,6cms below base of capsules.</t>
  </si>
  <si>
    <t>New Domaine capsule and label. Level at 5cms below base of capsule.</t>
  </si>
  <si>
    <t>New Domaine capsules and labels. Levels: one at 1,5cms, two at 1,6cms, two at 2,2cms, one at 2,4cms, two at 2,6cms, two at 2,5cms and two at 3cms below base of capsules.</t>
  </si>
  <si>
    <t>New Domaine capsules and labels. Levels: one at 2,9cms, four at 3,1cms, one at 3,2cms, two at 3,4cms, two at 3,5cms and two at 3,6cms below base of capsules.</t>
  </si>
  <si>
    <t>New Domaine capsules and labels. Levels: one at 2,5cms, one at 2,8cms and one at 3cms below base of capsules.</t>
  </si>
  <si>
    <t>New Domaine capsules and labels. Levels: one at 1,5cms, one at 1,6cms, one at 2,1cms, one at 2,5cms, one at 2,8cms and one at 3,1cms below base of capsules.</t>
  </si>
  <si>
    <t>New Domaine capsules and labels. One slightly raised cork. Levels: one at 2,3cms, one at 2,5cms and one at 3,1cms below base of capsules.</t>
  </si>
  <si>
    <t>New Domaine capsule and label. Level at 2,5cms below base of capsule.</t>
  </si>
  <si>
    <t>New Domaine capsule and label. Level at 5,8cms below base of capsule.</t>
  </si>
  <si>
    <t>New Domaine capsule and label. Level at 5,4cms below base of capsule.</t>
  </si>
  <si>
    <t>New Domaine capsules and labels. Levels: one at 1,6cms, one at 1,9cms, one at 3cms, one at 3,2cms, one at 3,6cms and one at 3,8cms below base of capsules.</t>
  </si>
  <si>
    <t>New Domaine capsules and labels. Levels: one at 3,2cms, one at 3,6cms and one at 4cms below base of capsules.</t>
  </si>
  <si>
    <t>New Domaine capsules and labels. Levels: one at 2,3cms, one at 2,4cms and one at 6,1cms below base of capsules.</t>
  </si>
  <si>
    <t>New Domaine capsules and labels. Levels: one at 2,1cms, one at 2,6cms and one at 2,8cms below base of capsules.</t>
  </si>
  <si>
    <t>New Domaine capsules and labels. Levels: one at 2,8cms, one at 3cms and one at 6cms below base of capsules.</t>
  </si>
  <si>
    <t>New Domaine capsule and label. Level at 2,8cms below base of capsule.</t>
  </si>
  <si>
    <t>New Domaine capsule and label. Level at 4,7cms below base of capsule.</t>
  </si>
  <si>
    <t>New Domaine capsule and label. The bottle has a slightly raised cork. Level at 7cms below base of capsule.</t>
  </si>
  <si>
    <t>New Domaine capsule and label. Level at 8cms below base of capsule.</t>
  </si>
  <si>
    <t>New Domaine capsule and label. Level at 6cms below base of capsule.</t>
  </si>
  <si>
    <t>New Domaine capsule and label. Level at 4,6cms below base of capsule.</t>
  </si>
  <si>
    <t>New Domaine capsule and label. Level at 3,4cms below base of capsule.</t>
  </si>
  <si>
    <t>New Domaine capsule and label. Level at 4,3cms below base of capsule.</t>
  </si>
  <si>
    <t>New Domaine capsules and labels. Levels: one at 4cms, one at 4,5cms and one at 5,5cms below base of capsules.</t>
  </si>
  <si>
    <t>New Domaine capsules and labels. Levels: one at 2,1cms, one at 2,2cms, one at 2,4cms, one at 2,6cms, one at 2,9cms, one at 3,4cms, two at 3,6cms, two at 3,9cms, one at 4,6cms and one at 4,8cms below base of capsules.</t>
  </si>
  <si>
    <t>New Domaine capsules and labels. Levels: one at 1cms, one at 2,9cms and one at 3cms below base of capsules.</t>
  </si>
  <si>
    <t>New Domaine capsules and labels. Levels: one at 2cms, one at 3cms and one at 4cms below base of capsules.</t>
  </si>
  <si>
    <t>New Domaine capsules and labels. Levels: one at 2cms, one at 3cms and one at 3,5cms below base of capsules.</t>
  </si>
  <si>
    <t>New Domaine capsule and label. Level at 3,9cms below base of capsule.</t>
  </si>
  <si>
    <t>New Domaine capsules and labels. Levels: one at 1,5cms, one at 1,6cms, one at 1,9cms, two at 2cms, one at 2,2cms, one at 2,6cms, one at 2,9cms, two at 3cms, one at 3,1cms and one at 3,5cms,  below base of capsules.</t>
  </si>
  <si>
    <t>New Domaine capsule and label. Level at 4cms below base of capsule.</t>
  </si>
  <si>
    <t>New Domaine capsules and labels. Levels: one at 2,5cms, one at 2,8cms, three 3,2cms and one at 3,5cms below base of capsules.</t>
  </si>
  <si>
    <t>New Domaine capsules and labels. Levels: one at 3,7cms, one at 3,8cms and one at 4,1cms below base of capsules.</t>
  </si>
  <si>
    <t>New Domaine capsules and labels. Five very slightly raised corks. Levels: one at 3,2cms, one at 4cms and one at 4,1cms below base of capsules.</t>
  </si>
  <si>
    <t>New Domaine capsules and labels. Five very slightly raised corks. Levels: one at 1,8cms, one at 2cms, two at 2,1cms, one at 2,4cms, one at 2,5cms, one at 2,6cms, two at 3cms and three at 3,5cms below base of capsules.</t>
  </si>
  <si>
    <t>New Domaine capsule and label. Level at 2,4cms below base of capsule.</t>
  </si>
  <si>
    <t>New Domaine capsule and label. Level at 2,9cms below base of capsule.</t>
  </si>
  <si>
    <t>Low Est. (CHF)</t>
  </si>
  <si>
    <t>High Est. (CHF)</t>
  </si>
  <si>
    <t>Low Est. 
(Your Own)</t>
  </si>
  <si>
    <t>High Est. 
(Your Own)</t>
  </si>
  <si>
    <t>Place your Own Ex Rate :</t>
  </si>
  <si>
    <t>Climats • Appellation </t>
  </si>
  <si>
    <t>Vintage</t>
  </si>
  <si>
    <t>Format</t>
  </si>
  <si>
    <t>Your Comments</t>
  </si>
  <si>
    <t>Object</t>
  </si>
  <si>
    <t>Qty</t>
  </si>
  <si>
    <t>Description</t>
  </si>
  <si>
    <t>New Domaine capsules and labels. Special mention "Réserve Henri Jayer". Two very slightly raised corks. Levels: four at 1cms, one at 1,1cms, two at 1,4cms, one at 1,6cms, one at 2,2cms, one at 2,6cms, one at 2,8cms and one at 3,1cms below base of capsules.</t>
  </si>
  <si>
    <t>New Domaine capsules and labels. Special mention "Réserve Henri Jayer". Five very slightly raised corks. Levels: one at 3cms, one at 3,1cms, one at 3,3cms, one at 3,4cms, one at 3,6cms and one at 4,2cms below base of capsules.</t>
  </si>
  <si>
    <t>New Domaine capsules and labels. Special mention "Réserve Henri Jayer". Levels: one at 1,4cms, one at 2cms, one at 2,5cms, one at 2,6cms, one at 2,8cms and one at 3,2cms below base of capsules.</t>
  </si>
  <si>
    <t>New Domaine capsules and labels. Special mention "Réserve Henri Jayer". Levels: one at 1,8cms, one at 2,3cms and one at 4cms below base of capsules.</t>
  </si>
  <si>
    <t>New Domaine capsules and labels. Special mention "Réserve Henri Jayer". Levels: one at 4,5cms, one at 4,6cms and one at 5,4cms below base of capsules.</t>
  </si>
  <si>
    <t>New Domaine capsules and labels. Special mention "Réserve Henri Jayer". Levels: one at 2,3cms,one at 2,5cms and one at 3cms below base of capsules.</t>
  </si>
  <si>
    <t>New Domaine capsules and labels. Special mention "Réserve Henri Jayer". Levels: two at 2,6cms, four at 3cms, two at 3,1cms, one at 3,3cms, one at 3,8cms, one at 4cms and one at 5,3cms below base of capsules.</t>
  </si>
  <si>
    <t>New Domaine capsules and labels. Special mention "Réserve Henri Jayer". Levels: one at 3cms, one at 3,7cms and one at 4,5cms below base of capsules.</t>
  </si>
  <si>
    <t>New Domaine capsules and labels. Special mention "Réserve Henri Jayer". Levels: one at 2,2cms, one at 2,4 cms, one at 2,5cms, two at 2,8cms and one at 3cms below base of capsules.</t>
  </si>
  <si>
    <t>New Domaine capsules and labels. Special mention "Réserve Henri Jayer". Levels: two at 3cms and one at 3,6cms below base of capsules.</t>
  </si>
  <si>
    <t>New Domaine capsules and labels. Special mention "Réserve Henri Jayer". Levels: one at 2,3cms, one at 2,4cms, one at 2,5cms, one at 2,6cms, one at 2,7cms and one at 3cms below base of capsules.</t>
  </si>
  <si>
    <t>New Domaine capsules and labels. Special mention "Réserve Henri Jayer". Levels: two at 3cms and one at 3,5cms below base of capsules.</t>
  </si>
  <si>
    <t>New Domaine capsules and labels. Special mention "Réserve Henri Jayer". Levels: one at 1,5cms, one at 2cms, one at 2,2cms, one at 2,5cms, one at 2,8cms and one at 3,5cms below base of capsules.</t>
  </si>
  <si>
    <t>Nuits-Saint-Georges Les Meurgers, Vertical - 1976 to 1987</t>
  </si>
  <si>
    <t>Vosne-Romanée, Vertical - 1986 to 1995</t>
  </si>
  <si>
    <t>Vosne-Romanée Beaumonts, Vertical - 1980 to 1991</t>
  </si>
  <si>
    <t>Vosne-Romanée Les Brulées, Vertical - 1976 to 1985</t>
  </si>
  <si>
    <t>Vosne-Romanée Les Brulées, Vertical - 1970 to 1973</t>
  </si>
  <si>
    <t>Vosne-Romanée Les Brulées, Vertical - 1981 to 1987</t>
  </si>
  <si>
    <t>New Domaine capsules and labels. Excellent levels for the age.</t>
  </si>
  <si>
    <t>New Domaine capsule and label. Excellent level for the age.</t>
  </si>
  <si>
    <t>New Domaine capsules and labels. Special mention "Réserve Henri Jayer". Excellent levels for the age.</t>
  </si>
  <si>
    <t xml:space="preserve">New Domaine capsules and labels. Special mention "Réserve Henri Jayer". One very slightly raised cork. Excellent levels for the age. </t>
  </si>
  <si>
    <t>New Domaine capsules and labels. Levels: five Excellent  and one at 2,5cms below base of capsules.</t>
  </si>
  <si>
    <t>Catalogue - 1801 - THE HERITAGE</t>
  </si>
  <si>
    <t>Vosne-Romanée Cros-Parantoux, Vertical - 1978 to 2001</t>
  </si>
  <si>
    <t>Vosne-Romanée Cros-Parantoux, Vertical - 1982 to 1999</t>
  </si>
  <si>
    <t>Vosne-Romanée Cros-Parantoux, Vertical - 1982 to 1995</t>
  </si>
  <si>
    <t>Vosne-Romanée Cros-Parantoux, Vertical - 1996 to 1998</t>
  </si>
  <si>
    <t>Wine faucet</t>
  </si>
  <si>
    <t>This item originates from Henri Jayer's personal cellar in Vosne-Romanée.</t>
  </si>
  <si>
    <t>Oak cask (empty !)</t>
  </si>
  <si>
    <t>Wine pipette</t>
  </si>
  <si>
    <t>Grape harvesting basket</t>
  </si>
  <si>
    <t>Échézeaux, Vertical - 1976 to 1999</t>
  </si>
  <si>
    <t>Échézeaux, Vertical - 1978 to 1999</t>
  </si>
  <si>
    <t>Échézeaux, Vertical - 1987 to 1998</t>
  </si>
  <si>
    <t>Cellar mallet</t>
  </si>
  <si>
    <r>
      <t xml:space="preserve">Your Bids Values
</t>
    </r>
    <r>
      <rPr>
        <sz val="14"/>
        <color theme="4"/>
        <rFont val="Helvetica"/>
        <family val="2"/>
      </rPr>
      <t>(in CHF only)</t>
    </r>
  </si>
  <si>
    <t>“ Two-beak goat ” (double faucet)</t>
  </si>
  <si>
    <t>New Domaine capsules and labels. Five slightly raised corks. Excellent levels for the age, one of which at 2,6 cms below base of capsule.</t>
  </si>
  <si>
    <t>New Domaine capsules and labels. One slightly raised cork. Excellent levels for the age.</t>
  </si>
  <si>
    <t>New Domaine capsules and labels. Excellent levels for the age and one at 2,8 cms below base of capsule.</t>
  </si>
  <si>
    <t>New Domaine capsules and labels. Excellent levels for the age and one at 2,6 cms below base of capsule.</t>
  </si>
  <si>
    <t>New Domaine capsule and label. Special mention "Réserve Henri Jayer".  Excellent level for the age.</t>
  </si>
  <si>
    <t>New Domaine capsule and label. Special mention "Réserve Henri Jayer".  Level at 4,6cms below base of capsule.</t>
  </si>
  <si>
    <t>New Domaine capsule and label. Special mention "Réserve Henri Jayer".  Level at 3,4cms below base of capsule.</t>
  </si>
  <si>
    <t>New Domaine capsule and label. Special mention "Réserve Henri Jayer".  Level at 2,8cms below base of capsule.</t>
  </si>
  <si>
    <t>New Domaine capsule and label. Special mention "Réserve Henri Jayer".  Level at 4,9cms below base of capsule.</t>
  </si>
  <si>
    <t>New Domaine capsule and label. Special mention "Réserve Henri Jayer".  Level at 5,4cms below base of capsule.</t>
  </si>
  <si>
    <t>New Domaine capsule and label. Special mention "Réserve Henri Jayer".  Level at 2,7cms below base of capsule.</t>
  </si>
  <si>
    <t>New Domaine capsules and labels. Special mention "Réserve Henri Jayer". Excellent levels for the age and one at 2,6 cms below base of capsule.</t>
  </si>
  <si>
    <t>New Domaine capsule and label. Level at 2,6cms below base of capsule.</t>
  </si>
  <si>
    <t>New Domaine capsules and labels. Excellent level for the age.</t>
  </si>
  <si>
    <t>Excellent levels for the age and one at 2,7 cms below base of capsule.</t>
  </si>
  <si>
    <t>New Domaine capsules and labels. Excellent levels for the age, one at 2,7 cms and one at 5,3 cms below base of capsules.</t>
  </si>
  <si>
    <t>Échézeaux, Vertical - 1976 to 1993</t>
  </si>
  <si>
    <r>
      <t xml:space="preserve">This document is provided as a courtesy. It does not replace the sale catalogue. The details here after are not to be considered as contractual and may be amended at any time. 
</t>
    </r>
    <r>
      <rPr>
        <b/>
        <u/>
        <sz val="12"/>
        <color theme="5"/>
        <rFont val="Calibri (Corps)_x0000_"/>
      </rPr>
      <t>We therefore strongly recommend that you refer to the sale catalogue</t>
    </r>
    <r>
      <rPr>
        <b/>
        <sz val="12"/>
        <color theme="5"/>
        <rFont val="Calibri"/>
        <family val="2"/>
        <scheme val="minor"/>
      </rPr>
      <t xml:space="preserve"> or contact Baghera Wines for any information regarding the lots and the sale conditions. </t>
    </r>
  </si>
  <si>
    <t>Nuits-Saint-Georges - 1988</t>
  </si>
  <si>
    <t>Nuits-Saint-Georges - 1991</t>
  </si>
  <si>
    <t>Nuits-Saint-Georges - 1996</t>
  </si>
  <si>
    <t>Nuits-Saint-Georges - 1997</t>
  </si>
  <si>
    <t>Nuits-Saint-Georges Les Meurgers - 1976</t>
  </si>
  <si>
    <t>Nuits-Saint-Georges Les Meurgers - 1978</t>
  </si>
  <si>
    <t>Nuits-Saint-Georges Les Meurgers - 1980</t>
  </si>
  <si>
    <t>Nuits-Saint-Georges Les Meurgers - 1982</t>
  </si>
  <si>
    <t>Nuits-Saint-Georges Les Meurgers - 1985</t>
  </si>
  <si>
    <t>Nuits-Saint-Georges Les Meurgers - 1986</t>
  </si>
  <si>
    <t>Nuits-Saint-Georges Les Meurgers - 1987</t>
  </si>
  <si>
    <t>Vosne-Romanée - 1976</t>
  </si>
  <si>
    <t>Vosne-Romanée - 1987</t>
  </si>
  <si>
    <t>Vosne-Romanée - 1990</t>
  </si>
  <si>
    <t>Vosne-Romanée - 1991</t>
  </si>
  <si>
    <t>Vosne-Romanée - 1992</t>
  </si>
  <si>
    <t>Vosne-Romanée - 1993</t>
  </si>
  <si>
    <t>Vosne-Romanée - 1995</t>
  </si>
  <si>
    <t>Vosne-Romanée - 1986</t>
  </si>
  <si>
    <t>Vosne-Romanée Beaumonts - 1970</t>
  </si>
  <si>
    <t>Vosne-Romanée Beaumonts - 1979</t>
  </si>
  <si>
    <t>Vosne-Romanée Beaumonts - 1980</t>
  </si>
  <si>
    <t>Vosne-Romanée Beaumonts - 1986</t>
  </si>
  <si>
    <t>Vosne-Romanée Beaumonts - 1987</t>
  </si>
  <si>
    <t>Vosne-Romanée Beaumonts - 1988</t>
  </si>
  <si>
    <t>Vosne-Romanée Beaumonts - 1990</t>
  </si>
  <si>
    <t>Vosne-Romanée Beaumonts - 1991</t>
  </si>
  <si>
    <t>Vosne-Romanée Beaumonts - 1992</t>
  </si>
  <si>
    <t>Vosne-Romanée Beaumonts - 1993</t>
  </si>
  <si>
    <t>Vosne-Romanée Beaumonts - 1994</t>
  </si>
  <si>
    <t>Vosne-Romanée Beaumonts - 1981</t>
  </si>
  <si>
    <t>Vosne-Romanée Beaumonts - 1982</t>
  </si>
  <si>
    <t>Vosne-Romanée Les Brulées - 1973</t>
  </si>
  <si>
    <t>Vosne-Romanée Les Brulées - 1976</t>
  </si>
  <si>
    <t>Vosne-Romanée Les Brulées - 1979</t>
  </si>
  <si>
    <t>Vosne-Romanée Les Brulées - 1980</t>
  </si>
  <si>
    <t>Vosne-Romanée Les Brulées - 1982</t>
  </si>
  <si>
    <t>Vosne-Romanée Les Brulées - 1983</t>
  </si>
  <si>
    <t>Vosne-Romanée Les Brulées - 1986</t>
  </si>
  <si>
    <t>Vosne-Romanée Les Brulées - 1985</t>
  </si>
  <si>
    <t>Vosne-Romanée Les Brulées - 1970</t>
  </si>
  <si>
    <t>Vosne-Romanée Les Brulées - 1972</t>
  </si>
  <si>
    <t>Vosne-Romanée Les Brulées - 1981</t>
  </si>
  <si>
    <t>Vosne-Romanée Les Brulées - 1987</t>
  </si>
  <si>
    <t>Vosne-Romanée Cros-Parantoux - 1978</t>
  </si>
  <si>
    <t>Vosne-Romanée Cros-Parantoux - 1982</t>
  </si>
  <si>
    <t>Vosne-Romanée Cros-Parantoux - 1985</t>
  </si>
  <si>
    <t>Vosne-Romanée Cros-Parantoux - 1986</t>
  </si>
  <si>
    <t>Vosne-Romanée Cros-Parantoux - 1987</t>
  </si>
  <si>
    <t>Vosne-Romanée Cros-Parantoux - 1988</t>
  </si>
  <si>
    <t>Vosne-Romanée Cros-Parantoux - 1989</t>
  </si>
  <si>
    <t>Vosne-Romanée Cros-Parantoux - 1990</t>
  </si>
  <si>
    <t>Vosne-Romanée Cros-Parantoux - 1991</t>
  </si>
  <si>
    <t>Vosne-Romanée Cros-Parantoux - 1992</t>
  </si>
  <si>
    <t>Vosne-Romanée Cros-Parantoux - 1993</t>
  </si>
  <si>
    <t>Vosne-Romanée Cros-Parantoux - 1995</t>
  </si>
  <si>
    <t>Vosne-Romanée Cros-Parantoux - 1996</t>
  </si>
  <si>
    <t>Vosne-Romanée Cros-Parantoux - 1997</t>
  </si>
  <si>
    <t>Vosne-Romanée Cros-Parantoux - 1998</t>
  </si>
  <si>
    <t>Vosne-Romanée Cros-Parantoux - 1999</t>
  </si>
  <si>
    <t>Vosne-Romanée Cros-Parantoux - 2000</t>
  </si>
  <si>
    <t>Vosne-Romanée Cros-Parantoux - 2001</t>
  </si>
  <si>
    <t>Vosne-Romanée Cros-Parantoux - 1980</t>
  </si>
  <si>
    <t>Échézeaux - 1976</t>
  </si>
  <si>
    <t>Échézeaux - 1979</t>
  </si>
  <si>
    <t>Échézeaux - 1982</t>
  </si>
  <si>
    <t>Échézeaux - 1985</t>
  </si>
  <si>
    <t>Échézeaux - 1986</t>
  </si>
  <si>
    <t>Échézeaux - 1987</t>
  </si>
  <si>
    <t>Échézeaux - 1988</t>
  </si>
  <si>
    <t>Échézeaux - 1989</t>
  </si>
  <si>
    <t>Échézeaux - 1990</t>
  </si>
  <si>
    <t>Échézeaux - 1992</t>
  </si>
  <si>
    <t>Échézeaux - 1993</t>
  </si>
  <si>
    <t>Échézeaux - 1995</t>
  </si>
  <si>
    <t>Échézeaux - 1996</t>
  </si>
  <si>
    <t>Échézeaux - 1997</t>
  </si>
  <si>
    <t>Échézeaux - 1998</t>
  </si>
  <si>
    <t>Échézeaux - 1999</t>
  </si>
  <si>
    <t>Échézeaux - 1978</t>
  </si>
  <si>
    <t>Échézeaux - 1991</t>
  </si>
  <si>
    <t>Richebourg - 1973</t>
  </si>
  <si>
    <t>Richebourg - 1976</t>
  </si>
  <si>
    <t>Richebourg - 1981</t>
  </si>
  <si>
    <t>Richebourg - 1982</t>
  </si>
  <si>
    <t>Richebourg - 1986</t>
  </si>
  <si>
    <t>Richebourg - 1987</t>
  </si>
  <si>
    <t>In order to place your absentee bids, please click on the bellow</t>
  </si>
  <si>
    <t>REGISTER</t>
  </si>
  <si>
    <t>https://www.bagherawines.auction/fr/lot/voir/11973</t>
  </si>
  <si>
    <t>https://www.bagherawines.auction/fr/lot/voir/12096</t>
  </si>
  <si>
    <t>https://www.bagherawines.auction/fr/lot/voir/11789</t>
  </si>
  <si>
    <t>https://www.bagherawines.auction/fr/lot/voir/11790</t>
  </si>
  <si>
    <t>https://www.bagherawines.auction/fr/lot/voir/11791</t>
  </si>
  <si>
    <t>https://www.bagherawines.auction/fr/lot/voir/11792</t>
  </si>
  <si>
    <t>https://www.bagherawines.auction/fr/lot/voir/11793</t>
  </si>
  <si>
    <t>https://www.bagherawines.auction/fr/lot/voir/11794</t>
  </si>
  <si>
    <t>https://www.bagherawines.auction/fr/lot/voir/11795</t>
  </si>
  <si>
    <t>https://www.bagherawines.auction/fr/lot/voir/11796</t>
  </si>
  <si>
    <t>https://www.bagherawines.auction/fr/lot/voir/11797</t>
  </si>
  <si>
    <t>https://www.bagherawines.auction/fr/lot/voir/11798</t>
  </si>
  <si>
    <t>https://www.bagherawines.auction/fr/lot/voir/11799</t>
  </si>
  <si>
    <t>https://www.bagherawines.auction/fr/lot/voir/11800</t>
  </si>
  <si>
    <t>https://www.bagherawines.auction/fr/lot/voir/11801</t>
  </si>
  <si>
    <t>https://www.bagherawines.auction/fr/lot/voir/11802</t>
  </si>
  <si>
    <t>https://www.bagherawines.auction/fr/lot/voir/11803</t>
  </si>
  <si>
    <t>https://www.bagherawines.auction/fr/lot/voir/11804</t>
  </si>
  <si>
    <t>https://www.bagherawines.auction/fr/lot/voir/11805</t>
  </si>
  <si>
    <t>https://www.bagherawines.auction/fr/lot/voir/11806</t>
  </si>
  <si>
    <t>https://www.bagherawines.auction/fr/lot/voir/11807</t>
  </si>
  <si>
    <t>https://www.bagherawines.auction/fr/lot/voir/11808</t>
  </si>
  <si>
    <t>https://www.bagherawines.auction/fr/lot/voir/11809</t>
  </si>
  <si>
    <t>https://www.bagherawines.auction/fr/lot/voir/11810</t>
  </si>
  <si>
    <t>https://www.bagherawines.auction/fr/lot/voir/11811</t>
  </si>
  <si>
    <t>https://www.bagherawines.auction/fr/lot/voir/11812</t>
  </si>
  <si>
    <t>https://www.bagherawines.auction/fr/lot/voir/11813</t>
  </si>
  <si>
    <t>https://www.bagherawines.auction/fr/lot/voir/11821</t>
  </si>
  <si>
    <t>https://www.bagherawines.auction/fr/lot/voir/11822</t>
  </si>
  <si>
    <t>https://www.bagherawines.auction/fr/lot/voir/11823</t>
  </si>
  <si>
    <t>https://www.bagherawines.auction/fr/lot/voir/11824</t>
  </si>
  <si>
    <t>https://www.bagherawines.auction/fr/lot/voir/11825</t>
  </si>
  <si>
    <t>https://www.bagherawines.auction/fr/lot/voir/11826</t>
  </si>
  <si>
    <t>https://www.bagherawines.auction/fr/lot/voir/11827</t>
  </si>
  <si>
    <t>https://www.bagherawines.auction/fr/lot/voir/11828</t>
  </si>
  <si>
    <t>https://www.bagherawines.auction/fr/lot/voir/11829</t>
  </si>
  <si>
    <t>https://www.bagherawines.auction/fr/lot/voir/11830</t>
  </si>
  <si>
    <t>https://www.bagherawines.auction/fr/lot/voir/11831</t>
  </si>
  <si>
    <t>https://www.bagherawines.auction/fr/lot/voir/11832</t>
  </si>
  <si>
    <t>https://www.bagherawines.auction/fr/lot/voir/11833</t>
  </si>
  <si>
    <t>https://www.bagherawines.auction/fr/lot/voir/11834</t>
  </si>
  <si>
    <t>https://www.bagherawines.auction/fr/lot/voir/11835</t>
  </si>
  <si>
    <t>https://www.bagherawines.auction/fr/lot/voir/11836</t>
  </si>
  <si>
    <t>https://www.bagherawines.auction/fr/lot/voir/11837</t>
  </si>
  <si>
    <t>https://www.bagherawines.auction/fr/lot/voir/11838</t>
  </si>
  <si>
    <t>https://www.bagherawines.auction/fr/lot/voir/11839</t>
  </si>
  <si>
    <t>https://www.bagherawines.auction/fr/lot/voir/11840</t>
  </si>
  <si>
    <t>https://www.bagherawines.auction/fr/lot/voir/11841</t>
  </si>
  <si>
    <t>https://www.bagherawines.auction/fr/lot/voir/11842</t>
  </si>
  <si>
    <t>https://www.bagherawines.auction/fr/lot/voir/11843</t>
  </si>
  <si>
    <t>https://www.bagherawines.auction/fr/lot/voir/11844</t>
  </si>
  <si>
    <t>https://www.bagherawines.auction/fr/lot/voir/11845</t>
  </si>
  <si>
    <t>https://www.bagherawines.auction/fr/lot/voir/11846</t>
  </si>
  <si>
    <t>https://www.bagherawines.auction/fr/lot/voir/11850</t>
  </si>
  <si>
    <t>https://www.bagherawines.auction/fr/lot/voir/11851</t>
  </si>
  <si>
    <t>https://www.bagherawines.auction/fr/lot/voir/11852</t>
  </si>
  <si>
    <t>https://www.bagherawines.auction/fr/lot/voir/11853</t>
  </si>
  <si>
    <t>https://www.bagherawines.auction/fr/lot/voir/11854</t>
  </si>
  <si>
    <t>https://www.bagherawines.auction/fr/lot/voir/11855</t>
  </si>
  <si>
    <t>https://www.bagherawines.auction/fr/lot/voir/11856</t>
  </si>
  <si>
    <t>https://www.bagherawines.auction/fr/lot/voir/11857</t>
  </si>
  <si>
    <t>https://www.bagherawines.auction/fr/lot/voir/11858</t>
  </si>
  <si>
    <t>https://www.bagherawines.auction/fr/lot/voir/11859</t>
  </si>
  <si>
    <t>https://www.bagherawines.auction/fr/lot/voir/11860</t>
  </si>
  <si>
    <t>https://www.bagherawines.auction/fr/lot/voir/11861</t>
  </si>
  <si>
    <t>https://www.bagherawines.auction/fr/lot/voir/11862</t>
  </si>
  <si>
    <t>https://www.bagherawines.auction/fr/lot/voir/11863</t>
  </si>
  <si>
    <t>https://www.bagherawines.auction/fr/lot/voir/11864</t>
  </si>
  <si>
    <t>https://www.bagherawines.auction/fr/lot/voir/11865</t>
  </si>
  <si>
    <t>https://www.bagherawines.auction/fr/lot/voir/11866</t>
  </si>
  <si>
    <t>https://www.bagherawines.auction/fr/lot/voir/11867</t>
  </si>
  <si>
    <t>https://www.bagherawines.auction/fr/lot/voir/11868</t>
  </si>
  <si>
    <t>https://www.bagherawines.auction/fr/lot/voir/11869</t>
  </si>
  <si>
    <t>https://www.bagherawines.auction/fr/lot/voir/11876</t>
  </si>
  <si>
    <t>https://www.bagherawines.auction/fr/lot/voir/11877</t>
  </si>
  <si>
    <t>https://www.bagherawines.auction/fr/lot/voir/11878</t>
  </si>
  <si>
    <t>https://www.bagherawines.auction/fr/lot/voir/11879</t>
  </si>
  <si>
    <t>https://www.bagherawines.auction/fr/lot/voir/11880</t>
  </si>
  <si>
    <t>https://www.bagherawines.auction/fr/lot/voir/11881</t>
  </si>
  <si>
    <t>https://www.bagherawines.auction/fr/lot/voir/11882</t>
  </si>
  <si>
    <t>https://www.bagherawines.auction/fr/lot/voir/11883</t>
  </si>
  <si>
    <t>https://www.bagherawines.auction/fr/lot/voir/11884</t>
  </si>
  <si>
    <t>https://www.bagherawines.auction/fr/lot/voir/11885</t>
  </si>
  <si>
    <t>https://www.bagherawines.auction/fr/lot/voir/11886</t>
  </si>
  <si>
    <t>https://www.bagherawines.auction/fr/lot/voir/11887</t>
  </si>
  <si>
    <t>https://www.bagherawines.auction/fr/lot/voir/11888</t>
  </si>
  <si>
    <t>https://www.bagherawines.auction/fr/lot/voir/11889</t>
  </si>
  <si>
    <t>https://www.bagherawines.auction/fr/lot/voir/11894</t>
  </si>
  <si>
    <t>https://www.bagherawines.auction/fr/lot/voir/11898</t>
  </si>
  <si>
    <t>https://www.bagherawines.auction/fr/lot/voir/11902</t>
  </si>
  <si>
    <t>https://www.bagherawines.auction/fr/lot/voir/11903</t>
  </si>
  <si>
    <t>https://www.bagherawines.auction/fr/lot/voir/11904</t>
  </si>
  <si>
    <t>https://www.bagherawines.auction/fr/lot/voir/11905</t>
  </si>
  <si>
    <t>https://www.bagherawines.auction/fr/lot/voir/11906</t>
  </si>
  <si>
    <t>https://www.bagherawines.auction/fr/lot/voir/11907</t>
  </si>
  <si>
    <t>https://www.bagherawines.auction/fr/lot/voir/11908</t>
  </si>
  <si>
    <t>https://www.bagherawines.auction/fr/lot/voir/11909</t>
  </si>
  <si>
    <t>https://www.bagherawines.auction/fr/lot/voir/11910</t>
  </si>
  <si>
    <t>https://www.bagherawines.auction/fr/lot/voir/11911</t>
  </si>
  <si>
    <t>https://www.bagherawines.auction/fr/lot/voir/11912</t>
  </si>
  <si>
    <t>https://www.bagherawines.auction/fr/lot/voir/11913</t>
  </si>
  <si>
    <t>https://www.bagherawines.auction/fr/lot/voir/11914</t>
  </si>
  <si>
    <t>https://www.bagherawines.auction/fr/lot/voir/11915</t>
  </si>
  <si>
    <t>https://www.bagherawines.auction/fr/lot/voir/11916</t>
  </si>
  <si>
    <t>https://www.bagherawines.auction/fr/lot/voir/11917</t>
  </si>
  <si>
    <t>https://www.bagherawines.auction/fr/lot/voir/11918</t>
  </si>
  <si>
    <t>https://www.bagherawines.auction/fr/lot/voir/11919</t>
  </si>
  <si>
    <t>https://www.bagherawines.auction/fr/lot/voir/11920</t>
  </si>
  <si>
    <t>https://www.bagherawines.auction/fr/lot/voir/11921</t>
  </si>
  <si>
    <t>https://www.bagherawines.auction/fr/lot/voir/11922</t>
  </si>
  <si>
    <t>https://www.bagherawines.auction/fr/lot/voir/11923</t>
  </si>
  <si>
    <t>https://www.bagherawines.auction/fr/lot/voir/11924</t>
  </si>
  <si>
    <t>https://www.bagherawines.auction/fr/lot/voir/11925</t>
  </si>
  <si>
    <t>https://www.bagherawines.auction/fr/lot/voir/11926</t>
  </si>
  <si>
    <t>https://www.bagherawines.auction/fr/lot/voir/11927</t>
  </si>
  <si>
    <t>https://www.bagherawines.auction/fr/lot/voir/11928</t>
  </si>
  <si>
    <t>https://www.bagherawines.auction/fr/lot/voir/11929</t>
  </si>
  <si>
    <t>https://www.bagherawines.auction/fr/lot/voir/11930</t>
  </si>
  <si>
    <t>https://www.bagherawines.auction/fr/lot/voir/11931</t>
  </si>
  <si>
    <t>https://www.bagherawines.auction/fr/lot/voir/11932</t>
  </si>
  <si>
    <t>https://www.bagherawines.auction/fr/lot/voir/11933</t>
  </si>
  <si>
    <t>https://www.bagherawines.auction/fr/lot/voir/11934</t>
  </si>
  <si>
    <t>https://www.bagherawines.auction/fr/lot/voir/11935</t>
  </si>
  <si>
    <t>https://www.bagherawines.auction/fr/lot/voir/11936</t>
  </si>
  <si>
    <t>https://www.bagherawines.auction/fr/lot/voir/11937</t>
  </si>
  <si>
    <t>https://www.bagherawines.auction/fr/lot/voir/11938</t>
  </si>
  <si>
    <t>https://www.bagherawines.auction/fr/lot/voir/11939</t>
  </si>
  <si>
    <t>https://www.bagherawines.auction/fr/lot/voir/11940</t>
  </si>
  <si>
    <t>https://www.bagherawines.auction/fr/lot/voir/11941</t>
  </si>
  <si>
    <t>https://www.bagherawines.auction/fr/lot/voir/11942</t>
  </si>
  <si>
    <t>https://www.bagherawines.auction/fr/lot/voir/11943</t>
  </si>
  <si>
    <t>https://www.bagherawines.auction/fr/lot/voir/11944</t>
  </si>
  <si>
    <t>https://www.bagherawines.auction/fr/lot/voir/11945</t>
  </si>
  <si>
    <t>https://www.bagherawines.auction/fr/lot/voir/11946</t>
  </si>
  <si>
    <t>https://www.bagherawines.auction/fr/lot/voir/11947</t>
  </si>
  <si>
    <t>https://www.bagherawines.auction/fr/lot/voir/11948</t>
  </si>
  <si>
    <t>https://www.bagherawines.auction/fr/lot/voir/11949</t>
  </si>
  <si>
    <t>https://www.bagherawines.auction/fr/lot/voir/11950</t>
  </si>
  <si>
    <t>https://www.bagherawines.auction/fr/lot/voir/11951</t>
  </si>
  <si>
    <t>https://www.bagherawines.auction/fr/lot/voir/11952</t>
  </si>
  <si>
    <t>https://www.bagherawines.auction/fr/lot/voir/11953</t>
  </si>
  <si>
    <t>https://www.bagherawines.auction/fr/lot/voir/11954</t>
  </si>
  <si>
    <t>https://www.bagherawines.auction/fr/lot/voir/11955</t>
  </si>
  <si>
    <t>https://www.bagherawines.auction/fr/lot/voir/11956</t>
  </si>
  <si>
    <t>https://www.bagherawines.auction/fr/lot/voir/11957</t>
  </si>
  <si>
    <t>https://www.bagherawines.auction/fr/lot/voir/11958</t>
  </si>
  <si>
    <t>https://www.bagherawines.auction/fr/lot/voir/11959</t>
  </si>
  <si>
    <t>https://www.bagherawines.auction/fr/lot/voir/11960</t>
  </si>
  <si>
    <t>https://www.bagherawines.auction/fr/lot/voir/11961</t>
  </si>
  <si>
    <t>https://www.bagherawines.auction/fr/lot/voir/11962</t>
  </si>
  <si>
    <t>https://www.bagherawines.auction/fr/lot/voir/11963</t>
  </si>
  <si>
    <t>https://www.bagherawines.auction/fr/lot/voir/11964</t>
  </si>
  <si>
    <t>https://www.bagherawines.auction/fr/lot/voir/11965</t>
  </si>
  <si>
    <t>https://www.bagherawines.auction/fr/lot/voir/11966</t>
  </si>
  <si>
    <t>https://www.bagherawines.auction/fr/lot/voir/11967</t>
  </si>
  <si>
    <t>https://www.bagherawines.auction/fr/lot/voir/11968</t>
  </si>
  <si>
    <t>https://www.bagherawines.auction/fr/lot/voir/11969</t>
  </si>
  <si>
    <t>https://www.bagherawines.auction/fr/lot/voir/11970</t>
  </si>
  <si>
    <t>https://www.bagherawines.auction/fr/lot/voir/11971</t>
  </si>
  <si>
    <t>https://www.bagherawines.auction/fr/lot/voir/11972</t>
  </si>
  <si>
    <t>https://www.bagherawines.auction/fr/lot/voir/12106</t>
  </si>
  <si>
    <t>https://www.bagherawines.auction/fr/lot/voir/12003</t>
  </si>
  <si>
    <t>https://www.bagherawines.auction/fr/lot/voir/12010</t>
  </si>
  <si>
    <t>https://www.bagherawines.auction/fr/lot/voir/12014</t>
  </si>
  <si>
    <t>https://www.bagherawines.auction/fr/lot/voir/12015</t>
  </si>
  <si>
    <t>https://www.bagherawines.auction/fr/lot/voir/12016</t>
  </si>
  <si>
    <t>https://www.bagherawines.auction/fr/lot/voir/12017</t>
  </si>
  <si>
    <t>https://www.bagherawines.auction/fr/lot/voir/12018</t>
  </si>
  <si>
    <t>https://www.bagherawines.auction/fr/lot/voir/12019</t>
  </si>
  <si>
    <t>https://www.bagherawines.auction/fr/lot/voir/12020</t>
  </si>
  <si>
    <t>https://www.bagherawines.auction/fr/lot/voir/12021</t>
  </si>
  <si>
    <t>https://www.bagherawines.auction/fr/lot/voir/12022</t>
  </si>
  <si>
    <t>https://www.bagherawines.auction/fr/lot/voir/12023</t>
  </si>
  <si>
    <t>https://www.bagherawines.auction/fr/lot/voir/12024</t>
  </si>
  <si>
    <t>https://www.bagherawines.auction/fr/lot/voir/12025</t>
  </si>
  <si>
    <t>https://www.bagherawines.auction/fr/lot/voir/12026</t>
  </si>
  <si>
    <t>https://www.bagherawines.auction/fr/lot/voir/12027</t>
  </si>
  <si>
    <t>https://www.bagherawines.auction/fr/lot/voir/12028</t>
  </si>
  <si>
    <t>https://www.bagherawines.auction/fr/lot/voir/12029</t>
  </si>
  <si>
    <t>https://www.bagherawines.auction/fr/lot/voir/12030</t>
  </si>
  <si>
    <t>https://www.bagherawines.auction/fr/lot/voir/12031</t>
  </si>
  <si>
    <t>https://www.bagherawines.auction/fr/lot/voir/12032</t>
  </si>
  <si>
    <t>https://www.bagherawines.auction/fr/lot/voir/12033</t>
  </si>
  <si>
    <t>https://www.bagherawines.auction/fr/lot/voir/12034</t>
  </si>
  <si>
    <t>https://www.bagherawines.auction/fr/lot/voir/12035</t>
  </si>
  <si>
    <t>https://www.bagherawines.auction/fr/lot/voir/12036</t>
  </si>
  <si>
    <t>https://www.bagherawines.auction/fr/lot/voir/12037</t>
  </si>
  <si>
    <t>https://www.bagherawines.auction/fr/lot/voir/12038</t>
  </si>
  <si>
    <t>https://www.bagherawines.auction/fr/lot/voir/12039</t>
  </si>
  <si>
    <t>https://www.bagherawines.auction/fr/lot/voir/12040</t>
  </si>
  <si>
    <t>https://www.bagherawines.auction/fr/lot/voir/12041</t>
  </si>
  <si>
    <t>https://www.bagherawines.auction/fr/lot/voir/12042</t>
  </si>
  <si>
    <t>https://www.bagherawines.auction/fr/lot/voir/12043</t>
  </si>
  <si>
    <t>https://www.bagherawines.auction/fr/lot/voir/12044</t>
  </si>
  <si>
    <t>https://www.bagherawines.auction/fr/lot/voir/12045</t>
  </si>
  <si>
    <t>https://www.bagherawines.auction/fr/lot/voir/12046</t>
  </si>
  <si>
    <t>https://www.bagherawines.auction/fr/lot/voir/12047</t>
  </si>
  <si>
    <t>https://www.bagherawines.auction/fr/lot/voir/12048</t>
  </si>
  <si>
    <t>https://www.bagherawines.auction/fr/lot/voir/12049</t>
  </si>
  <si>
    <t>https://www.bagherawines.auction/fr/lot/voir/12050</t>
  </si>
  <si>
    <t>https://www.bagherawines.auction/fr/lot/voir/12051</t>
  </si>
  <si>
    <t>https://www.bagherawines.auction/fr/lot/voir/12116</t>
  </si>
  <si>
    <t>https://www.bagherawines.auction/fr/lot/voir/12074</t>
  </si>
  <si>
    <t>https://www.bagherawines.auction/fr/lot/voir/12081</t>
  </si>
  <si>
    <t>https://www.bagherawines.auction/fr/lot/voir/12085</t>
  </si>
  <si>
    <t>https://www.bagherawines.auction/fr/lot/voir/12086</t>
  </si>
  <si>
    <t>https://www.bagherawines.auction/fr/lot/voir/12087</t>
  </si>
  <si>
    <t>https://www.bagherawines.auction/fr/lot/voir/12088</t>
  </si>
  <si>
    <t>https://www.bagherawines.auction/fr/lot/voir/12089</t>
  </si>
  <si>
    <t>https://www.bagherawines.auction/fr/lot/voir/12090</t>
  </si>
  <si>
    <t>https://www.bagherawines.auction/fr/lot/voir/12091</t>
  </si>
  <si>
    <t>https://www.bagherawines.auction/fr/lot/voir/12092</t>
  </si>
  <si>
    <t>https://www.bagherawines.auction/fr/lot/voir/12093</t>
  </si>
  <si>
    <t>https://www.bagherawines.auction/fr/lot/voir/12094</t>
  </si>
  <si>
    <t>https://www.bagherawines.auction/fr/lot/voir/12095</t>
  </si>
  <si>
    <t>Liens Hypertextes</t>
  </si>
  <si>
    <t>Lot #</t>
  </si>
  <si>
    <t>GENEVA, JUNE 17th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</si>
</sst>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 #,##0.00_)\ _€_ ;_ * \(#,##0.00\)\ _€_ ;_ * &quot;-&quot;??_)\ _€_ ;_ @_ "/>
  </numFmts>
  <fonts count="23">
    <font>
      <sz val="12"/>
      <color theme="1"/>
      <name val="Calibri"/>
      <family val="2"/>
      <scheme val="minor"/>
    </font>
    <font>
      <sz val="12"/>
      <color theme="1"/>
      <name val="Calibri"/>
      <family val="2"/>
      <scheme val="minor"/>
    </font>
    <font>
      <b/>
      <sz val="12"/>
      <color theme="1"/>
      <name val="Calibri"/>
      <family val="2"/>
      <scheme val="minor"/>
    </font>
    <font>
      <b/>
      <sz val="12"/>
      <name val="Arial"/>
      <family val="2"/>
    </font>
    <font>
      <sz val="18"/>
      <color theme="1"/>
      <name val="Helvetica"/>
      <family val="2"/>
    </font>
    <font>
      <b/>
      <sz val="12"/>
      <color theme="1"/>
      <name val="Helvetica"/>
      <family val="2"/>
    </font>
    <font>
      <b/>
      <sz val="18"/>
      <color theme="1"/>
      <name val="Helvetica"/>
      <family val="2"/>
    </font>
    <font>
      <b/>
      <sz val="12"/>
      <color theme="4"/>
      <name val="Calibri"/>
      <family val="2"/>
      <scheme val="minor"/>
    </font>
    <font>
      <sz val="18"/>
      <color theme="4"/>
      <name val="Calibri"/>
      <family val="2"/>
      <scheme val="minor"/>
    </font>
    <font>
      <sz val="12"/>
      <color theme="4"/>
      <name val="Calibri"/>
      <family val="2"/>
      <scheme val="minor"/>
    </font>
    <font>
      <sz val="10"/>
      <color theme="4"/>
      <name val="Arial"/>
      <family val="2"/>
    </font>
    <font>
      <b/>
      <sz val="14"/>
      <color theme="4"/>
      <name val="Helvetica"/>
      <family val="2"/>
    </font>
    <font>
      <sz val="11"/>
      <color theme="1"/>
      <name val="Calibri"/>
      <family val="2"/>
      <scheme val="minor"/>
    </font>
    <font>
      <sz val="22"/>
      <color theme="0" tint="-0.499984740745262"/>
      <name val="Avenir Book"/>
      <family val="2"/>
    </font>
    <font>
      <b/>
      <sz val="16"/>
      <color theme="2" tint="-0.499984740745262"/>
      <name val="Avenir Book"/>
      <family val="2"/>
    </font>
    <font>
      <sz val="16"/>
      <color theme="2" tint="-0.499984740745262"/>
      <name val="Calibri"/>
      <family val="2"/>
      <scheme val="minor"/>
    </font>
    <font>
      <sz val="12"/>
      <color rgb="FF4B3737"/>
      <name val="Calibri"/>
      <family val="2"/>
      <scheme val="minor"/>
    </font>
    <font>
      <sz val="14"/>
      <color theme="4"/>
      <name val="Helvetica"/>
      <family val="2"/>
    </font>
    <font>
      <b/>
      <sz val="10"/>
      <color theme="1"/>
      <name val="Arial"/>
      <family val="2"/>
    </font>
    <font>
      <b/>
      <sz val="12"/>
      <color theme="5"/>
      <name val="Calibri"/>
      <family val="2"/>
      <scheme val="minor"/>
    </font>
    <font>
      <b/>
      <u/>
      <sz val="12"/>
      <color theme="5"/>
      <name val="Calibri (Corps)_x0000_"/>
    </font>
    <font>
      <u/>
      <sz val="12"/>
      <color theme="10"/>
      <name val="Calibri"/>
      <family val="2"/>
      <scheme val="minor"/>
    </font>
    <font>
      <u/>
      <sz val="22"/>
      <color theme="10"/>
      <name val="Calibri"/>
      <family val="2"/>
      <scheme val="minor"/>
    </font>
  </fonts>
  <fills count="4">
    <fill>
      <patternFill patternType="none"/>
    </fill>
    <fill>
      <patternFill patternType="gray125"/>
    </fill>
    <fill>
      <patternFill patternType="solid">
        <fgColor theme="2"/>
        <bgColor indexed="64"/>
      </patternFill>
    </fill>
    <fill>
      <patternFill patternType="solid">
        <fgColor rgb="FF4B3737"/>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s>
  <cellStyleXfs count="3">
    <xf numFmtId="0" fontId="0" fillId="0" borderId="0"/>
    <xf numFmtId="43" fontId="1" fillId="0" borderId="0" applyFont="0" applyFill="0" applyBorder="0" applyAlignment="0" applyProtection="0"/>
    <xf numFmtId="0" fontId="21" fillId="0" borderId="0" applyNumberFormat="0" applyFill="0" applyBorder="0" applyAlignment="0" applyProtection="0"/>
  </cellStyleXfs>
  <cellXfs count="153">
    <xf numFmtId="0" fontId="0" fillId="0" borderId="0" xfId="0"/>
    <xf numFmtId="0" fontId="0" fillId="0" borderId="0" xfId="0" applyAlignment="1"/>
    <xf numFmtId="0" fontId="0" fillId="0" borderId="0" xfId="0" applyAlignment="1">
      <alignment horizontal="left"/>
    </xf>
    <xf numFmtId="0" fontId="0" fillId="0" borderId="0" xfId="0" applyAlignment="1">
      <alignment horizontal="center" vertical="center"/>
    </xf>
    <xf numFmtId="0" fontId="0" fillId="0" borderId="0" xfId="0" applyAlignment="1">
      <alignment horizontal="left" vertical="center"/>
    </xf>
    <xf numFmtId="0" fontId="3" fillId="0" borderId="0" xfId="0" applyFont="1" applyAlignment="1">
      <alignment horizontal="left"/>
    </xf>
    <xf numFmtId="3" fontId="0" fillId="0" borderId="0" xfId="1" applyNumberFormat="1" applyFont="1"/>
    <xf numFmtId="0" fontId="12" fillId="0" borderId="0" xfId="0" applyFont="1" applyAlignment="1">
      <alignment wrapText="1"/>
    </xf>
    <xf numFmtId="3" fontId="0" fillId="0" borderId="0" xfId="1" applyNumberFormat="1" applyFont="1" applyProtection="1">
      <protection locked="0"/>
    </xf>
    <xf numFmtId="3" fontId="10" fillId="0" borderId="0" xfId="0" applyNumberFormat="1" applyFont="1" applyFill="1" applyBorder="1" applyProtection="1">
      <protection locked="0"/>
    </xf>
    <xf numFmtId="0" fontId="9" fillId="0" borderId="0" xfId="0" applyFont="1" applyProtection="1">
      <protection locked="0"/>
    </xf>
    <xf numFmtId="0" fontId="0" fillId="0" borderId="0" xfId="0" applyProtection="1">
      <protection locked="0"/>
    </xf>
    <xf numFmtId="3" fontId="5" fillId="0" borderId="8" xfId="0" applyNumberFormat="1" applyFont="1" applyBorder="1" applyAlignment="1" applyProtection="1">
      <alignment horizontal="center" vertical="center" wrapText="1"/>
      <protection locked="0"/>
    </xf>
    <xf numFmtId="3" fontId="11" fillId="0" borderId="31" xfId="0" applyNumberFormat="1" applyFont="1" applyBorder="1" applyAlignment="1" applyProtection="1">
      <alignment horizontal="center" vertical="center" wrapText="1"/>
      <protection locked="0"/>
    </xf>
    <xf numFmtId="0" fontId="11" fillId="0" borderId="32" xfId="0" applyFont="1" applyBorder="1" applyAlignment="1" applyProtection="1">
      <alignment horizontal="center" vertical="center"/>
      <protection locked="0"/>
    </xf>
    <xf numFmtId="0" fontId="0" fillId="0" borderId="0" xfId="0" applyAlignment="1" applyProtection="1">
      <alignment horizontal="center" vertical="center"/>
      <protection locked="0"/>
    </xf>
    <xf numFmtId="3" fontId="0" fillId="0" borderId="11" xfId="1" applyNumberFormat="1" applyFont="1" applyBorder="1" applyAlignment="1" applyProtection="1">
      <alignment horizontal="center" vertical="center"/>
      <protection locked="0"/>
    </xf>
    <xf numFmtId="3" fontId="10" fillId="0" borderId="11" xfId="0" applyNumberFormat="1" applyFont="1" applyFill="1" applyBorder="1" applyAlignment="1" applyProtection="1">
      <alignment horizontal="center" vertical="center" wrapText="1"/>
      <protection locked="0"/>
    </xf>
    <xf numFmtId="0" fontId="9" fillId="0" borderId="12" xfId="0" applyFont="1" applyBorder="1" applyAlignment="1" applyProtection="1">
      <alignment horizontal="center" vertical="center"/>
      <protection locked="0"/>
    </xf>
    <xf numFmtId="3" fontId="0" fillId="0" borderId="1" xfId="1" applyNumberFormat="1" applyFont="1" applyBorder="1" applyAlignment="1" applyProtection="1">
      <alignment horizontal="center" vertical="center"/>
      <protection locked="0"/>
    </xf>
    <xf numFmtId="3" fontId="10" fillId="0" borderId="1" xfId="0" applyNumberFormat="1" applyFont="1" applyFill="1" applyBorder="1" applyAlignment="1" applyProtection="1">
      <alignment horizontal="center" vertical="center" wrapText="1"/>
      <protection locked="0"/>
    </xf>
    <xf numFmtId="0" fontId="9" fillId="0" borderId="14" xfId="0" applyFont="1" applyBorder="1" applyAlignment="1" applyProtection="1">
      <alignment horizontal="center" vertical="center"/>
      <protection locked="0"/>
    </xf>
    <xf numFmtId="3" fontId="0" fillId="0" borderId="16" xfId="1" applyNumberFormat="1" applyFont="1" applyBorder="1" applyAlignment="1" applyProtection="1">
      <alignment horizontal="center" vertical="center"/>
      <protection locked="0"/>
    </xf>
    <xf numFmtId="3" fontId="10" fillId="0" borderId="16" xfId="0" applyNumberFormat="1" applyFont="1" applyFill="1" applyBorder="1" applyAlignment="1" applyProtection="1">
      <alignment horizontal="center" vertical="center" wrapText="1"/>
      <protection locked="0"/>
    </xf>
    <xf numFmtId="0" fontId="9" fillId="0" borderId="17" xfId="0" applyFont="1" applyBorder="1" applyAlignment="1" applyProtection="1">
      <alignment horizontal="center" vertical="center"/>
      <protection locked="0"/>
    </xf>
    <xf numFmtId="3" fontId="0" fillId="0" borderId="19" xfId="0" applyNumberFormat="1" applyBorder="1" applyAlignment="1" applyProtection="1">
      <alignment horizontal="center" vertical="center"/>
      <protection locked="0"/>
    </xf>
    <xf numFmtId="3" fontId="10" fillId="0" borderId="19" xfId="0" applyNumberFormat="1" applyFont="1" applyFill="1" applyBorder="1" applyAlignment="1" applyProtection="1">
      <alignment horizontal="center" vertical="center" wrapText="1"/>
      <protection locked="0"/>
    </xf>
    <xf numFmtId="0" fontId="9" fillId="0" borderId="20" xfId="0" applyFont="1" applyBorder="1" applyAlignment="1" applyProtection="1">
      <alignment horizontal="center" vertical="center"/>
      <protection locked="0"/>
    </xf>
    <xf numFmtId="3" fontId="0" fillId="0" borderId="9" xfId="1" applyNumberFormat="1" applyFont="1" applyBorder="1" applyAlignment="1" applyProtection="1">
      <alignment horizontal="center" vertical="center"/>
      <protection locked="0"/>
    </xf>
    <xf numFmtId="3" fontId="10" fillId="0" borderId="9" xfId="0" applyNumberFormat="1" applyFont="1" applyFill="1" applyBorder="1" applyAlignment="1" applyProtection="1">
      <alignment horizontal="center" vertical="center" wrapText="1"/>
      <protection locked="0"/>
    </xf>
    <xf numFmtId="0" fontId="9" fillId="0" borderId="27" xfId="0" applyFont="1" applyBorder="1" applyAlignment="1" applyProtection="1">
      <alignment horizontal="center" vertical="center"/>
      <protection locked="0"/>
    </xf>
    <xf numFmtId="3" fontId="0" fillId="0" borderId="19" xfId="1" applyNumberFormat="1" applyFont="1" applyBorder="1" applyAlignment="1" applyProtection="1">
      <alignment horizontal="center" vertical="center"/>
      <protection locked="0"/>
    </xf>
    <xf numFmtId="3" fontId="0" fillId="0" borderId="7" xfId="1" applyNumberFormat="1" applyFont="1" applyBorder="1" applyAlignment="1" applyProtection="1">
      <alignment horizontal="center" vertical="center"/>
      <protection locked="0"/>
    </xf>
    <xf numFmtId="3" fontId="10" fillId="0" borderId="7" xfId="0" applyNumberFormat="1" applyFont="1" applyFill="1" applyBorder="1" applyAlignment="1" applyProtection="1">
      <alignment horizontal="center" vertical="center" wrapText="1"/>
      <protection locked="0"/>
    </xf>
    <xf numFmtId="0" fontId="9" fillId="0" borderId="23" xfId="0" applyFont="1" applyBorder="1" applyAlignment="1" applyProtection="1">
      <alignment horizontal="center" vertical="center"/>
      <protection locked="0"/>
    </xf>
    <xf numFmtId="3" fontId="10" fillId="0" borderId="0" xfId="0" applyNumberFormat="1" applyFont="1" applyFill="1" applyBorder="1" applyAlignment="1" applyProtection="1">
      <alignment wrapText="1"/>
      <protection locked="0"/>
    </xf>
    <xf numFmtId="0" fontId="2" fillId="0" borderId="0" xfId="0" applyFont="1" applyAlignment="1" applyProtection="1">
      <alignment horizontal="center" vertical="center"/>
      <protection locked="0"/>
    </xf>
    <xf numFmtId="0" fontId="0" fillId="0" borderId="0" xfId="0" applyAlignment="1" applyProtection="1">
      <alignment horizontal="left" vertical="center"/>
      <protection locked="0"/>
    </xf>
    <xf numFmtId="0" fontId="3" fillId="0" borderId="0" xfId="0" applyFont="1" applyAlignment="1" applyProtection="1">
      <alignment horizontal="left"/>
      <protection locked="0"/>
    </xf>
    <xf numFmtId="0" fontId="0" fillId="0" borderId="0" xfId="0" applyAlignment="1" applyProtection="1">
      <alignment horizontal="left"/>
      <protection locked="0"/>
    </xf>
    <xf numFmtId="0" fontId="0" fillId="0" borderId="0" xfId="0" applyAlignment="1" applyProtection="1">
      <protection locked="0"/>
    </xf>
    <xf numFmtId="0" fontId="12" fillId="0" borderId="0" xfId="0" applyFont="1" applyAlignment="1" applyProtection="1">
      <alignment wrapText="1"/>
      <protection locked="0"/>
    </xf>
    <xf numFmtId="0" fontId="2" fillId="2" borderId="10" xfId="0" applyFont="1" applyFill="1" applyBorder="1" applyAlignment="1">
      <alignment horizontal="center" vertical="center"/>
    </xf>
    <xf numFmtId="0" fontId="0" fillId="2" borderId="11" xfId="0" applyFill="1" applyBorder="1" applyAlignment="1">
      <alignment horizontal="center" vertical="center"/>
    </xf>
    <xf numFmtId="0" fontId="2" fillId="2" borderId="11" xfId="0" applyFont="1" applyFill="1" applyBorder="1" applyAlignment="1">
      <alignment horizontal="center" vertical="center"/>
    </xf>
    <xf numFmtId="0" fontId="0" fillId="2" borderId="11" xfId="0" applyFill="1" applyBorder="1" applyAlignment="1">
      <alignment vertical="center"/>
    </xf>
    <xf numFmtId="0" fontId="12" fillId="2" borderId="11" xfId="0" applyFont="1" applyFill="1" applyBorder="1" applyAlignment="1">
      <alignment vertical="center" wrapText="1"/>
    </xf>
    <xf numFmtId="3" fontId="0" fillId="2" borderId="11" xfId="1" applyNumberFormat="1" applyFont="1" applyFill="1" applyBorder="1" applyAlignment="1">
      <alignment horizontal="center" vertical="center"/>
    </xf>
    <xf numFmtId="0" fontId="0" fillId="2" borderId="1" xfId="0" applyFill="1" applyBorder="1" applyAlignment="1">
      <alignment horizontal="center" vertical="center"/>
    </xf>
    <xf numFmtId="0" fontId="2" fillId="2" borderId="1" xfId="0" applyFont="1" applyFill="1" applyBorder="1" applyAlignment="1">
      <alignment horizontal="center" vertical="center"/>
    </xf>
    <xf numFmtId="0" fontId="0" fillId="2" borderId="1" xfId="0" applyFill="1" applyBorder="1" applyAlignment="1">
      <alignment vertical="center"/>
    </xf>
    <xf numFmtId="0" fontId="12" fillId="2" borderId="1" xfId="0" applyFont="1" applyFill="1" applyBorder="1" applyAlignment="1">
      <alignment vertical="center" wrapText="1"/>
    </xf>
    <xf numFmtId="3" fontId="0" fillId="2" borderId="1" xfId="1" applyNumberFormat="1" applyFont="1" applyFill="1" applyBorder="1" applyAlignment="1">
      <alignment horizontal="center" vertical="center"/>
    </xf>
    <xf numFmtId="0" fontId="0" fillId="2" borderId="16" xfId="0" applyFill="1" applyBorder="1" applyAlignment="1">
      <alignment horizontal="center" vertical="center"/>
    </xf>
    <xf numFmtId="0" fontId="2" fillId="2" borderId="16" xfId="0" applyFont="1" applyFill="1" applyBorder="1" applyAlignment="1">
      <alignment horizontal="center" vertical="center"/>
    </xf>
    <xf numFmtId="0" fontId="0" fillId="2" borderId="16" xfId="0" applyFill="1" applyBorder="1" applyAlignment="1">
      <alignment vertical="center"/>
    </xf>
    <xf numFmtId="0" fontId="12" fillId="2" borderId="16" xfId="0" applyFont="1" applyFill="1" applyBorder="1" applyAlignment="1">
      <alignment vertical="center" wrapText="1"/>
    </xf>
    <xf numFmtId="3" fontId="0" fillId="2" borderId="16" xfId="1" applyNumberFormat="1" applyFont="1" applyFill="1" applyBorder="1" applyAlignment="1">
      <alignment horizontal="center" vertical="center"/>
    </xf>
    <xf numFmtId="0" fontId="2" fillId="2" borderId="6" xfId="0" applyFont="1" applyFill="1" applyBorder="1" applyAlignment="1">
      <alignment horizontal="center" vertical="center"/>
    </xf>
    <xf numFmtId="0" fontId="2" fillId="2" borderId="18" xfId="0" applyFont="1" applyFill="1" applyBorder="1" applyAlignment="1">
      <alignment horizontal="center" vertical="center"/>
    </xf>
    <xf numFmtId="0" fontId="0" fillId="2" borderId="19" xfId="0" applyFill="1" applyBorder="1" applyAlignment="1">
      <alignment horizontal="center" vertical="center"/>
    </xf>
    <xf numFmtId="0" fontId="2" fillId="2" borderId="19" xfId="0" applyFont="1" applyFill="1" applyBorder="1" applyAlignment="1">
      <alignment horizontal="center" vertical="center"/>
    </xf>
    <xf numFmtId="0" fontId="0" fillId="2" borderId="19" xfId="0" applyFill="1" applyBorder="1" applyAlignment="1">
      <alignment vertical="center"/>
    </xf>
    <xf numFmtId="0" fontId="12" fillId="2" borderId="19" xfId="0" applyFont="1" applyFill="1" applyBorder="1" applyAlignment="1">
      <alignment vertical="center" wrapText="1"/>
    </xf>
    <xf numFmtId="3" fontId="0" fillId="2" borderId="19" xfId="0" applyNumberFormat="1" applyFill="1" applyBorder="1" applyAlignment="1">
      <alignment horizontal="center" vertical="center"/>
    </xf>
    <xf numFmtId="0" fontId="0" fillId="2" borderId="9" xfId="0" applyFill="1" applyBorder="1" applyAlignment="1">
      <alignment horizontal="center" vertical="center"/>
    </xf>
    <xf numFmtId="0" fontId="2" fillId="2" borderId="9" xfId="0" applyFont="1" applyFill="1" applyBorder="1" applyAlignment="1">
      <alignment horizontal="center" vertical="center"/>
    </xf>
    <xf numFmtId="0" fontId="0" fillId="2" borderId="9" xfId="0" applyFill="1" applyBorder="1" applyAlignment="1">
      <alignment vertical="center"/>
    </xf>
    <xf numFmtId="0" fontId="12" fillId="2" borderId="9" xfId="0" applyFont="1" applyFill="1" applyBorder="1" applyAlignment="1">
      <alignment vertical="center" wrapText="1"/>
    </xf>
    <xf numFmtId="3" fontId="0" fillId="2" borderId="9" xfId="1" applyNumberFormat="1" applyFont="1" applyFill="1" applyBorder="1" applyAlignment="1">
      <alignment horizontal="center" vertical="center"/>
    </xf>
    <xf numFmtId="0" fontId="0" fillId="2" borderId="7" xfId="0" applyFill="1" applyBorder="1" applyAlignment="1">
      <alignment horizontal="center" vertical="center"/>
    </xf>
    <xf numFmtId="0" fontId="2" fillId="2" borderId="7" xfId="0" applyFont="1" applyFill="1" applyBorder="1" applyAlignment="1">
      <alignment horizontal="center" vertical="center"/>
    </xf>
    <xf numFmtId="0" fontId="0" fillId="2" borderId="7" xfId="0" applyFill="1" applyBorder="1" applyAlignment="1">
      <alignment vertical="center"/>
    </xf>
    <xf numFmtId="0" fontId="12" fillId="2" borderId="7" xfId="0" applyFont="1" applyFill="1" applyBorder="1" applyAlignment="1">
      <alignment vertical="center" wrapText="1"/>
    </xf>
    <xf numFmtId="3" fontId="0" fillId="2" borderId="19" xfId="1" applyNumberFormat="1" applyFont="1" applyFill="1" applyBorder="1" applyAlignment="1">
      <alignment horizontal="center" vertical="center"/>
    </xf>
    <xf numFmtId="0" fontId="3" fillId="2" borderId="1" xfId="0" applyFont="1" applyFill="1" applyBorder="1" applyAlignment="1">
      <alignment horizontal="center" vertical="center"/>
    </xf>
    <xf numFmtId="0" fontId="3" fillId="2" borderId="7" xfId="0" applyFont="1" applyFill="1" applyBorder="1" applyAlignment="1">
      <alignment horizontal="center" vertical="center"/>
    </xf>
    <xf numFmtId="3" fontId="0" fillId="2" borderId="7" xfId="1" applyNumberFormat="1" applyFont="1" applyFill="1" applyBorder="1" applyAlignment="1">
      <alignment horizontal="center" vertical="center"/>
    </xf>
    <xf numFmtId="0" fontId="4" fillId="2" borderId="30" xfId="0" applyFont="1" applyFill="1" applyBorder="1" applyAlignment="1" applyProtection="1">
      <alignment horizontal="center" vertical="center"/>
      <protection locked="0"/>
    </xf>
    <xf numFmtId="0" fontId="6" fillId="2" borderId="31" xfId="0" applyFont="1" applyFill="1" applyBorder="1" applyAlignment="1" applyProtection="1">
      <alignment horizontal="center" vertical="center"/>
      <protection locked="0"/>
    </xf>
    <xf numFmtId="0" fontId="4" fillId="2" borderId="31" xfId="0" applyFont="1" applyFill="1" applyBorder="1" applyAlignment="1" applyProtection="1">
      <alignment horizontal="center" vertical="center"/>
      <protection locked="0"/>
    </xf>
    <xf numFmtId="3" fontId="5" fillId="2" borderId="31" xfId="0" applyNumberFormat="1" applyFont="1" applyFill="1" applyBorder="1" applyAlignment="1" applyProtection="1">
      <alignment horizontal="center" vertical="center" wrapText="1"/>
      <protection locked="0"/>
    </xf>
    <xf numFmtId="0" fontId="16" fillId="3" borderId="0" xfId="0" applyFont="1" applyFill="1"/>
    <xf numFmtId="0" fontId="2" fillId="0" borderId="0" xfId="0" applyFont="1" applyAlignment="1">
      <alignment horizontal="center" vertical="center"/>
    </xf>
    <xf numFmtId="0" fontId="2" fillId="2" borderId="22" xfId="0" applyFont="1" applyFill="1" applyBorder="1" applyAlignment="1">
      <alignment horizontal="center" vertical="center"/>
    </xf>
    <xf numFmtId="0" fontId="2" fillId="2" borderId="26" xfId="0" applyFont="1" applyFill="1" applyBorder="1" applyAlignment="1">
      <alignment horizontal="center" vertical="center"/>
    </xf>
    <xf numFmtId="0" fontId="2" fillId="2" borderId="13" xfId="0" applyFont="1" applyFill="1" applyBorder="1" applyAlignment="1">
      <alignment horizontal="center" vertical="center"/>
    </xf>
    <xf numFmtId="0" fontId="2" fillId="2" borderId="15" xfId="0" applyFont="1" applyFill="1" applyBorder="1" applyAlignment="1">
      <alignment horizontal="center" vertical="center"/>
    </xf>
    <xf numFmtId="0" fontId="0" fillId="2" borderId="6" xfId="0" applyFont="1" applyFill="1" applyBorder="1" applyAlignment="1">
      <alignment horizontal="center" vertical="center"/>
    </xf>
    <xf numFmtId="0" fontId="2" fillId="2" borderId="22" xfId="0" applyFont="1" applyFill="1" applyBorder="1" applyAlignment="1">
      <alignment horizontal="center" vertical="center"/>
    </xf>
    <xf numFmtId="0" fontId="0" fillId="2" borderId="24" xfId="0" applyFill="1" applyBorder="1" applyAlignment="1">
      <alignment horizontal="center" vertical="center"/>
    </xf>
    <xf numFmtId="0" fontId="0" fillId="2" borderId="26" xfId="0" applyFill="1" applyBorder="1" applyAlignment="1">
      <alignment horizontal="center" vertical="center"/>
    </xf>
    <xf numFmtId="0" fontId="2" fillId="2" borderId="13" xfId="0" applyFont="1" applyFill="1" applyBorder="1" applyAlignment="1">
      <alignment horizontal="center" vertical="center"/>
    </xf>
    <xf numFmtId="0" fontId="2" fillId="2" borderId="15"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26" xfId="0" applyFont="1" applyFill="1" applyBorder="1" applyAlignment="1">
      <alignment horizontal="center" vertical="center"/>
    </xf>
    <xf numFmtId="0" fontId="2" fillId="2" borderId="28" xfId="0" applyFont="1" applyFill="1" applyBorder="1" applyAlignment="1">
      <alignment horizontal="center" vertical="center"/>
    </xf>
    <xf numFmtId="0" fontId="21" fillId="2" borderId="22" xfId="2" applyFill="1" applyBorder="1" applyAlignment="1">
      <alignment horizontal="center" vertical="center"/>
    </xf>
    <xf numFmtId="0" fontId="2" fillId="0" borderId="0" xfId="0" applyFont="1" applyAlignment="1">
      <alignment horizontal="center" vertical="center"/>
    </xf>
    <xf numFmtId="0" fontId="0" fillId="0" borderId="0" xfId="0" applyAlignment="1"/>
    <xf numFmtId="0" fontId="14" fillId="0" borderId="35" xfId="0" applyFont="1" applyBorder="1" applyAlignment="1">
      <alignment horizontal="left" vertical="center"/>
    </xf>
    <xf numFmtId="0" fontId="15" fillId="0" borderId="35" xfId="0" applyFont="1" applyBorder="1" applyAlignment="1">
      <alignment horizontal="left" vertical="center"/>
    </xf>
    <xf numFmtId="0" fontId="0" fillId="0" borderId="35" xfId="0" applyBorder="1" applyAlignment="1">
      <alignment horizontal="left"/>
    </xf>
    <xf numFmtId="0" fontId="13" fillId="0" borderId="35" xfId="0" applyFont="1" applyBorder="1" applyAlignment="1">
      <alignment horizontal="right" vertical="center"/>
    </xf>
    <xf numFmtId="0" fontId="0" fillId="0" borderId="35" xfId="0" applyBorder="1" applyAlignment="1">
      <alignment horizontal="right"/>
    </xf>
    <xf numFmtId="0" fontId="0" fillId="0" borderId="34" xfId="0" applyBorder="1" applyAlignment="1">
      <alignment horizontal="right"/>
    </xf>
    <xf numFmtId="3" fontId="9" fillId="0" borderId="7" xfId="1" applyNumberFormat="1" applyFont="1" applyBorder="1" applyAlignment="1" applyProtection="1">
      <alignment horizontal="center" vertical="center"/>
      <protection locked="0"/>
    </xf>
    <xf numFmtId="0" fontId="9" fillId="0" borderId="8" xfId="0" applyFont="1" applyBorder="1" applyAlignment="1" applyProtection="1">
      <alignment horizontal="center" vertical="center"/>
      <protection locked="0"/>
    </xf>
    <xf numFmtId="3" fontId="9" fillId="0" borderId="23" xfId="1" applyNumberFormat="1" applyFont="1" applyBorder="1" applyAlignment="1" applyProtection="1">
      <alignment horizontal="center" vertical="center"/>
      <protection locked="0"/>
    </xf>
    <xf numFmtId="0" fontId="9" fillId="0" borderId="25" xfId="0" applyFont="1" applyBorder="1" applyAlignment="1" applyProtection="1">
      <alignment horizontal="center" vertical="center"/>
      <protection locked="0"/>
    </xf>
    <xf numFmtId="3" fontId="0" fillId="2" borderId="7" xfId="1" applyNumberFormat="1" applyFont="1" applyFill="1" applyBorder="1" applyAlignment="1">
      <alignment horizontal="center" vertical="center"/>
    </xf>
    <xf numFmtId="0" fontId="0" fillId="2" borderId="8" xfId="0" applyFill="1" applyBorder="1" applyAlignment="1">
      <alignment horizontal="center" vertical="center"/>
    </xf>
    <xf numFmtId="0" fontId="0" fillId="2" borderId="9" xfId="0" applyFill="1" applyBorder="1" applyAlignment="1">
      <alignment horizontal="center" vertical="center"/>
    </xf>
    <xf numFmtId="3" fontId="0" fillId="0" borderId="7" xfId="1" applyNumberFormat="1" applyFont="1" applyBorder="1" applyAlignment="1" applyProtection="1">
      <alignment horizontal="center" vertical="center"/>
      <protection locked="0"/>
    </xf>
    <xf numFmtId="0" fontId="0" fillId="0" borderId="8" xfId="0" applyBorder="1" applyAlignment="1" applyProtection="1">
      <alignment horizontal="center" vertical="center"/>
      <protection locked="0"/>
    </xf>
    <xf numFmtId="0" fontId="0" fillId="0" borderId="9" xfId="0" applyBorder="1" applyAlignment="1" applyProtection="1">
      <alignment horizontal="center" vertical="center"/>
      <protection locked="0"/>
    </xf>
    <xf numFmtId="0" fontId="9" fillId="0" borderId="9" xfId="0" applyFont="1" applyBorder="1" applyAlignment="1" applyProtection="1">
      <alignment horizontal="center" vertical="center"/>
      <protection locked="0"/>
    </xf>
    <xf numFmtId="3" fontId="19" fillId="0" borderId="35" xfId="1" applyNumberFormat="1" applyFont="1" applyBorder="1" applyAlignment="1" applyProtection="1">
      <alignment horizontal="center" vertical="center" wrapText="1"/>
      <protection locked="0"/>
    </xf>
    <xf numFmtId="0" fontId="19" fillId="0" borderId="35" xfId="0" applyFont="1" applyBorder="1" applyAlignment="1">
      <alignment horizontal="center" vertical="center" wrapText="1"/>
    </xf>
    <xf numFmtId="0" fontId="2" fillId="2" borderId="4" xfId="0" applyFont="1" applyFill="1" applyBorder="1" applyAlignment="1">
      <alignment horizontal="center" vertical="center"/>
    </xf>
    <xf numFmtId="0" fontId="0" fillId="0" borderId="5" xfId="0" applyBorder="1" applyAlignment="1">
      <alignment horizontal="center" vertical="center"/>
    </xf>
    <xf numFmtId="0" fontId="9" fillId="0" borderId="27" xfId="0" applyFont="1" applyBorder="1" applyAlignment="1" applyProtection="1">
      <alignment horizontal="center" vertical="center"/>
      <protection locked="0"/>
    </xf>
    <xf numFmtId="3" fontId="9" fillId="0" borderId="8" xfId="0" applyNumberFormat="1" applyFont="1" applyBorder="1" applyAlignment="1" applyProtection="1">
      <alignment horizontal="center" vertical="center"/>
      <protection locked="0"/>
    </xf>
    <xf numFmtId="3" fontId="9" fillId="0" borderId="9" xfId="0" applyNumberFormat="1" applyFont="1" applyBorder="1" applyAlignment="1" applyProtection="1">
      <alignment horizontal="center" vertical="center"/>
      <protection locked="0"/>
    </xf>
    <xf numFmtId="43" fontId="9" fillId="0" borderId="23" xfId="1" applyFont="1" applyBorder="1" applyAlignment="1" applyProtection="1">
      <alignment horizontal="center" vertical="center"/>
      <protection locked="0"/>
    </xf>
    <xf numFmtId="3" fontId="0" fillId="2" borderId="8" xfId="0" applyNumberFormat="1" applyFill="1" applyBorder="1" applyAlignment="1">
      <alignment horizontal="center" vertical="center"/>
    </xf>
    <xf numFmtId="3" fontId="0" fillId="2" borderId="9" xfId="0" applyNumberFormat="1" applyFill="1" applyBorder="1" applyAlignment="1">
      <alignment horizontal="center" vertical="center"/>
    </xf>
    <xf numFmtId="3" fontId="0" fillId="0" borderId="8" xfId="0" applyNumberFormat="1" applyBorder="1" applyAlignment="1" applyProtection="1">
      <alignment horizontal="center" vertical="center"/>
      <protection locked="0"/>
    </xf>
    <xf numFmtId="3" fontId="0" fillId="0" borderId="9" xfId="0" applyNumberFormat="1" applyBorder="1" applyAlignment="1" applyProtection="1">
      <alignment horizontal="center" vertical="center"/>
      <protection locked="0"/>
    </xf>
    <xf numFmtId="3" fontId="9" fillId="0" borderId="21" xfId="0" applyNumberFormat="1" applyFont="1" applyBorder="1" applyAlignment="1" applyProtection="1">
      <alignment horizontal="center" vertical="center"/>
      <protection locked="0"/>
    </xf>
    <xf numFmtId="0" fontId="9" fillId="0" borderId="29" xfId="0" applyFont="1" applyBorder="1" applyAlignment="1" applyProtection="1">
      <alignment horizontal="center" vertical="center"/>
      <protection locked="0"/>
    </xf>
    <xf numFmtId="3" fontId="0" fillId="2" borderId="21" xfId="0" applyNumberFormat="1" applyFill="1" applyBorder="1" applyAlignment="1">
      <alignment horizontal="center" vertical="center"/>
    </xf>
    <xf numFmtId="3" fontId="0" fillId="0" borderId="21" xfId="0" applyNumberFormat="1" applyBorder="1" applyAlignment="1" applyProtection="1">
      <alignment horizontal="center" vertical="center"/>
      <protection locked="0"/>
    </xf>
    <xf numFmtId="3" fontId="0" fillId="0" borderId="1" xfId="1" applyNumberFormat="1" applyFont="1" applyBorder="1" applyAlignment="1" applyProtection="1">
      <alignment horizontal="center" vertical="center"/>
      <protection locked="0"/>
    </xf>
    <xf numFmtId="3" fontId="0" fillId="0" borderId="1" xfId="0" applyNumberFormat="1" applyBorder="1" applyAlignment="1" applyProtection="1">
      <alignment horizontal="center" vertical="center"/>
      <protection locked="0"/>
    </xf>
    <xf numFmtId="3" fontId="0" fillId="0" borderId="16" xfId="0" applyNumberFormat="1" applyBorder="1" applyAlignment="1" applyProtection="1">
      <alignment horizontal="center" vertical="center"/>
      <protection locked="0"/>
    </xf>
    <xf numFmtId="4" fontId="8" fillId="0" borderId="33" xfId="1" applyNumberFormat="1" applyFont="1" applyBorder="1" applyAlignment="1" applyProtection="1">
      <alignment horizontal="center" vertical="center"/>
      <protection locked="0"/>
    </xf>
    <xf numFmtId="4" fontId="8" fillId="0" borderId="34" xfId="1" applyNumberFormat="1" applyFont="1" applyBorder="1" applyAlignment="1" applyProtection="1">
      <alignment horizontal="center" vertical="center"/>
      <protection locked="0"/>
    </xf>
    <xf numFmtId="3" fontId="18" fillId="0" borderId="2" xfId="0" applyNumberFormat="1" applyFont="1" applyFill="1" applyBorder="1" applyAlignment="1" applyProtection="1">
      <alignment horizontal="center" vertical="center"/>
      <protection locked="0"/>
    </xf>
    <xf numFmtId="0" fontId="2" fillId="0" borderId="3" xfId="0" applyFont="1" applyBorder="1" applyAlignment="1">
      <alignment horizontal="center" vertical="center"/>
    </xf>
    <xf numFmtId="3" fontId="22" fillId="0" borderId="33" xfId="2" applyNumberFormat="1" applyFont="1" applyFill="1" applyBorder="1" applyAlignment="1" applyProtection="1">
      <alignment horizontal="center" vertical="center"/>
      <protection locked="0"/>
    </xf>
    <xf numFmtId="0" fontId="22" fillId="0" borderId="34" xfId="2" applyFont="1" applyBorder="1" applyAlignment="1">
      <alignment horizontal="center" vertical="center"/>
    </xf>
    <xf numFmtId="3" fontId="7" fillId="0" borderId="2" xfId="1" applyNumberFormat="1" applyFont="1" applyBorder="1" applyAlignment="1" applyProtection="1">
      <alignment horizontal="center" vertical="center"/>
      <protection locked="0"/>
    </xf>
    <xf numFmtId="3" fontId="7" fillId="0" borderId="3" xfId="0" applyNumberFormat="1" applyFont="1" applyBorder="1" applyAlignment="1" applyProtection="1">
      <alignment horizontal="center" vertical="center"/>
      <protection locked="0"/>
    </xf>
    <xf numFmtId="3" fontId="0" fillId="2" borderId="1" xfId="1" applyNumberFormat="1" applyFont="1" applyFill="1" applyBorder="1" applyAlignment="1">
      <alignment horizontal="center" vertical="center"/>
    </xf>
    <xf numFmtId="3" fontId="0" fillId="2" borderId="1" xfId="0" applyNumberFormat="1" applyFill="1" applyBorder="1" applyAlignment="1">
      <alignment horizontal="center" vertical="center"/>
    </xf>
    <xf numFmtId="3" fontId="0" fillId="2" borderId="16" xfId="0" applyNumberFormat="1" applyFill="1" applyBorder="1" applyAlignment="1">
      <alignment horizontal="center" vertical="center"/>
    </xf>
    <xf numFmtId="3" fontId="9" fillId="0" borderId="1" xfId="1" applyNumberFormat="1" applyFont="1" applyBorder="1" applyAlignment="1" applyProtection="1">
      <alignment horizontal="center" vertical="center"/>
      <protection locked="0"/>
    </xf>
    <xf numFmtId="3" fontId="9" fillId="0" borderId="1" xfId="0" applyNumberFormat="1" applyFont="1" applyBorder="1" applyAlignment="1" applyProtection="1">
      <alignment horizontal="center" vertical="center"/>
      <protection locked="0"/>
    </xf>
    <xf numFmtId="3" fontId="9" fillId="0" borderId="16" xfId="0" applyNumberFormat="1" applyFont="1" applyBorder="1" applyAlignment="1" applyProtection="1">
      <alignment horizontal="center" vertical="center"/>
      <protection locked="0"/>
    </xf>
    <xf numFmtId="43" fontId="9" fillId="0" borderId="14" xfId="1" applyFont="1" applyBorder="1" applyAlignment="1" applyProtection="1">
      <alignment horizontal="center" vertical="center"/>
      <protection locked="0"/>
    </xf>
    <xf numFmtId="0" fontId="9" fillId="0" borderId="14" xfId="0" applyFont="1" applyBorder="1" applyAlignment="1" applyProtection="1">
      <alignment horizontal="center" vertical="center"/>
      <protection locked="0"/>
    </xf>
    <xf numFmtId="0" fontId="9" fillId="0" borderId="17" xfId="0" applyFont="1" applyBorder="1" applyAlignment="1" applyProtection="1">
      <alignment horizontal="center" vertical="center"/>
      <protection locked="0"/>
    </xf>
  </cellXfs>
  <cellStyles count="3">
    <cellStyle name="Lien hypertexte" xfId="2" builtinId="8"/>
    <cellStyle name="Milliers" xfId="1" builtinId="3"/>
    <cellStyle name="Normal" xfId="0" builtinId="0"/>
  </cellStyles>
  <dxfs count="0"/>
  <tableStyles count="0" defaultTableStyle="TableStyleMedium2" defaultPivotStyle="PivotStyleLight16"/>
  <colors>
    <mruColors>
      <color rgb="FF4B3737"/>
      <color rgb="FF615353"/>
      <color rgb="FF5B4B4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19</xdr:col>
      <xdr:colOff>292100</xdr:colOff>
      <xdr:row>39</xdr:row>
      <xdr:rowOff>63500</xdr:rowOff>
    </xdr:to>
    <xdr:pic>
      <xdr:nvPicPr>
        <xdr:cNvPr id="14" name="Image 13">
          <a:extLst>
            <a:ext uri="{FF2B5EF4-FFF2-40B4-BE49-F238E27FC236}">
              <a16:creationId xmlns:a16="http://schemas.microsoft.com/office/drawing/2014/main" id="{FF9EA63A-3AB3-4045-B20D-E75E7DBB851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5976600" cy="79883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1993900</xdr:colOff>
      <xdr:row>0</xdr:row>
      <xdr:rowOff>25400</xdr:rowOff>
    </xdr:from>
    <xdr:to>
      <xdr:col>7</xdr:col>
      <xdr:colOff>1879600</xdr:colOff>
      <xdr:row>1</xdr:row>
      <xdr:rowOff>107452</xdr:rowOff>
    </xdr:to>
    <xdr:pic>
      <xdr:nvPicPr>
        <xdr:cNvPr id="2" name="Image 1">
          <a:extLst>
            <a:ext uri="{FF2B5EF4-FFF2-40B4-BE49-F238E27FC236}">
              <a16:creationId xmlns:a16="http://schemas.microsoft.com/office/drawing/2014/main" id="{1C2056AB-CDEF-E447-B798-5723E10F5CC4}"/>
            </a:ext>
          </a:extLst>
        </xdr:cNvPr>
        <xdr:cNvPicPr>
          <a:picLocks noChangeAspect="1"/>
        </xdr:cNvPicPr>
      </xdr:nvPicPr>
      <xdr:blipFill>
        <a:blip xmlns:r="http://schemas.openxmlformats.org/officeDocument/2006/relationships" r:embed="rId1"/>
        <a:stretch>
          <a:fillRect/>
        </a:stretch>
      </xdr:blipFill>
      <xdr:spPr>
        <a:xfrm>
          <a:off x="2438400" y="25400"/>
          <a:ext cx="4584700" cy="90755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flavienjaquillard/Downloads/Liens%20hypertexte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uil1"/>
    </sheetNames>
    <sheetDataSet>
      <sheetData sheetId="0">
        <row r="1">
          <cell r="B1" t="str">
            <v>lot</v>
          </cell>
          <cell r="C1" t="str">
            <v>sous_lot</v>
          </cell>
          <cell r="D1" t="str">
            <v>appellation</v>
          </cell>
        </row>
        <row r="2">
          <cell r="B2">
            <v>1</v>
          </cell>
          <cell r="D2" t="str">
            <v>Nuits-Saint-Georges - 1988</v>
          </cell>
        </row>
        <row r="3">
          <cell r="B3">
            <v>2</v>
          </cell>
          <cell r="D3" t="str">
            <v>Nuits-Saint-Georges - 1988</v>
          </cell>
        </row>
        <row r="4">
          <cell r="B4">
            <v>3</v>
          </cell>
          <cell r="D4" t="str">
            <v>Nuits-Saint-Georges - 1991</v>
          </cell>
        </row>
        <row r="5">
          <cell r="B5">
            <v>4</v>
          </cell>
          <cell r="D5" t="str">
            <v>Nuits-Saint-Georges - 1996</v>
          </cell>
        </row>
        <row r="6">
          <cell r="B6">
            <v>5</v>
          </cell>
          <cell r="D6" t="str">
            <v>Nuits-Saint-Georges - 1997</v>
          </cell>
        </row>
        <row r="7">
          <cell r="B7">
            <v>6</v>
          </cell>
          <cell r="D7" t="str">
            <v>Nuits-Saint-Georges - 1997</v>
          </cell>
        </row>
        <row r="8">
          <cell r="B8">
            <v>7</v>
          </cell>
          <cell r="D8" t="str">
            <v>Nuits-Saint-Georges - 1997</v>
          </cell>
        </row>
        <row r="9">
          <cell r="B9">
            <v>8</v>
          </cell>
          <cell r="D9" t="str">
            <v>Nuits-Saint-Georges Les Meurgers - 1976</v>
          </cell>
        </row>
        <row r="10">
          <cell r="B10">
            <v>9</v>
          </cell>
          <cell r="D10" t="str">
            <v>Nuits-Saint-Georges Les Meurgers - 1976</v>
          </cell>
        </row>
        <row r="11">
          <cell r="B11">
            <v>10</v>
          </cell>
          <cell r="D11" t="str">
            <v>Nuits-Saint-Georges Les Meurgers - 1976</v>
          </cell>
        </row>
        <row r="12">
          <cell r="B12">
            <v>11</v>
          </cell>
          <cell r="D12" t="str">
            <v>Nuits-Saint-Georges Les Meurgers - 1978</v>
          </cell>
        </row>
        <row r="13">
          <cell r="B13">
            <v>12</v>
          </cell>
          <cell r="D13" t="str">
            <v>Nuits-Saint-Georges Les Meurgers - 1978</v>
          </cell>
        </row>
        <row r="14">
          <cell r="B14">
            <v>13</v>
          </cell>
          <cell r="D14" t="str">
            <v>Nuits-Saint-Georges Les Meurgers - 1978</v>
          </cell>
        </row>
        <row r="15">
          <cell r="B15">
            <v>14</v>
          </cell>
          <cell r="D15" t="str">
            <v>Nuits-Saint-Georges Les Meurgers - 1978</v>
          </cell>
        </row>
        <row r="16">
          <cell r="B16">
            <v>15</v>
          </cell>
          <cell r="D16" t="str">
            <v>Nuits-Saint-Georges Les Meurgers - 1980</v>
          </cell>
        </row>
        <row r="17">
          <cell r="B17">
            <v>16</v>
          </cell>
          <cell r="D17" t="str">
            <v>Nuits-Saint-Georges Les Meurgers - 1982</v>
          </cell>
        </row>
        <row r="18">
          <cell r="B18">
            <v>17</v>
          </cell>
          <cell r="D18" t="str">
            <v>Nuits-Saint-Georges Les Meurgers - 1982</v>
          </cell>
        </row>
        <row r="19">
          <cell r="B19">
            <v>18</v>
          </cell>
          <cell r="D19" t="str">
            <v>Nuits-Saint-Georges Les Meurgers - 1982</v>
          </cell>
        </row>
        <row r="20">
          <cell r="B20">
            <v>19</v>
          </cell>
          <cell r="D20" t="str">
            <v>Nuits-Saint-Georges Les Meurgers - 1985</v>
          </cell>
        </row>
        <row r="21">
          <cell r="B21">
            <v>20</v>
          </cell>
          <cell r="D21" t="str">
            <v>Nuits-Saint-Georges Les Meurgers - 1985</v>
          </cell>
        </row>
        <row r="22">
          <cell r="B22">
            <v>21</v>
          </cell>
          <cell r="D22" t="str">
            <v>Nuits-Saint-Georges Les Meurgers - 1986</v>
          </cell>
        </row>
        <row r="23">
          <cell r="B23">
            <v>22</v>
          </cell>
          <cell r="D23" t="str">
            <v>Nuits-Saint-Georges Les Meurgers - 1986</v>
          </cell>
        </row>
        <row r="24">
          <cell r="B24">
            <v>23</v>
          </cell>
          <cell r="D24" t="str">
            <v>Nuits-Saint-Georges Les Meurgers - 1986</v>
          </cell>
        </row>
        <row r="25">
          <cell r="B25">
            <v>24</v>
          </cell>
          <cell r="D25" t="str">
            <v>Nuits-Saint-Georges Les Meurgers - 1987</v>
          </cell>
        </row>
        <row r="26">
          <cell r="B26">
            <v>25</v>
          </cell>
          <cell r="D26" t="str">
            <v>Nuits-Saint-Georges Les Meurgers, Vertical - 1976 to 1987</v>
          </cell>
        </row>
        <row r="27">
          <cell r="B27">
            <v>25</v>
          </cell>
          <cell r="C27" t="str">
            <v>25_1</v>
          </cell>
          <cell r="D27" t="str">
            <v>Nuits-Saint-Georges Les Meurgers - 1976</v>
          </cell>
        </row>
        <row r="28">
          <cell r="B28">
            <v>25</v>
          </cell>
          <cell r="C28" t="str">
            <v>25_2</v>
          </cell>
          <cell r="D28" t="str">
            <v>Nuits-Saint-Georges Les Meurgers - 1978</v>
          </cell>
        </row>
        <row r="29">
          <cell r="B29">
            <v>25</v>
          </cell>
          <cell r="C29" t="str">
            <v>25_3</v>
          </cell>
          <cell r="D29" t="str">
            <v>Nuits-Saint-Georges Les Meurgers - 1980</v>
          </cell>
        </row>
        <row r="30">
          <cell r="B30">
            <v>25</v>
          </cell>
          <cell r="C30" t="str">
            <v>25_4</v>
          </cell>
          <cell r="D30" t="str">
            <v>Nuits-Saint-Georges Les Meurgers - 1982</v>
          </cell>
        </row>
        <row r="31">
          <cell r="B31">
            <v>25</v>
          </cell>
          <cell r="C31" t="str">
            <v>25_5</v>
          </cell>
          <cell r="D31" t="str">
            <v>Nuits-Saint-Georges Les Meurgers - 1985</v>
          </cell>
        </row>
        <row r="32">
          <cell r="B32">
            <v>25</v>
          </cell>
          <cell r="C32" t="str">
            <v>25_6</v>
          </cell>
          <cell r="D32" t="str">
            <v>Nuits-Saint-Georges Les Meurgers - 1986</v>
          </cell>
        </row>
        <row r="33">
          <cell r="B33">
            <v>25</v>
          </cell>
          <cell r="C33" t="str">
            <v>25_7</v>
          </cell>
          <cell r="D33" t="str">
            <v>Nuits-Saint-Georges Les Meurgers - 1987</v>
          </cell>
        </row>
        <row r="34">
          <cell r="B34">
            <v>26</v>
          </cell>
          <cell r="D34" t="str">
            <v>Wine faucet</v>
          </cell>
        </row>
        <row r="35">
          <cell r="B35">
            <v>27</v>
          </cell>
          <cell r="D35" t="str">
            <v>Vosne-Romanée - 1976</v>
          </cell>
        </row>
        <row r="36">
          <cell r="B36">
            <v>28</v>
          </cell>
          <cell r="D36" t="str">
            <v>Vosne-Romanée - 1976</v>
          </cell>
        </row>
        <row r="37">
          <cell r="B37">
            <v>29</v>
          </cell>
          <cell r="D37" t="str">
            <v>Vosne-Romanée - 1976</v>
          </cell>
        </row>
        <row r="38">
          <cell r="B38">
            <v>30</v>
          </cell>
          <cell r="D38" t="str">
            <v>Vosne-Romanée - 1976</v>
          </cell>
        </row>
        <row r="39">
          <cell r="B39">
            <v>31</v>
          </cell>
          <cell r="D39" t="str">
            <v>Vosne-Romanée - 1987</v>
          </cell>
        </row>
        <row r="40">
          <cell r="B40">
            <v>32</v>
          </cell>
          <cell r="D40" t="str">
            <v>Vosne-Romanée - 1990</v>
          </cell>
        </row>
        <row r="41">
          <cell r="B41">
            <v>33</v>
          </cell>
          <cell r="D41" t="str">
            <v>Vosne-Romanée - 1990</v>
          </cell>
        </row>
        <row r="42">
          <cell r="B42">
            <v>34</v>
          </cell>
          <cell r="D42" t="str">
            <v>Vosne-Romanée - 1990</v>
          </cell>
        </row>
        <row r="43">
          <cell r="B43">
            <v>35</v>
          </cell>
          <cell r="D43" t="str">
            <v>Vosne-Romanée - 1991</v>
          </cell>
        </row>
        <row r="44">
          <cell r="B44">
            <v>36</v>
          </cell>
          <cell r="D44" t="str">
            <v>Vosne-Romanée - 1991</v>
          </cell>
        </row>
        <row r="45">
          <cell r="B45">
            <v>37</v>
          </cell>
          <cell r="D45" t="str">
            <v>Vosne-Romanée - 1992</v>
          </cell>
        </row>
        <row r="46">
          <cell r="B46">
            <v>38</v>
          </cell>
          <cell r="D46" t="str">
            <v>Vosne-Romanée - 1992</v>
          </cell>
        </row>
        <row r="47">
          <cell r="B47">
            <v>39</v>
          </cell>
          <cell r="D47" t="str">
            <v>Vosne-Romanée - 1992</v>
          </cell>
        </row>
        <row r="48">
          <cell r="B48">
            <v>40</v>
          </cell>
          <cell r="D48" t="str">
            <v>Vosne-Romanée - 1993</v>
          </cell>
        </row>
        <row r="49">
          <cell r="B49">
            <v>41</v>
          </cell>
          <cell r="D49" t="str">
            <v>Vosne-Romanée - 1993</v>
          </cell>
        </row>
        <row r="50">
          <cell r="B50">
            <v>42</v>
          </cell>
          <cell r="D50" t="str">
            <v>Vosne-Romanée - 1993</v>
          </cell>
        </row>
        <row r="51">
          <cell r="B51">
            <v>43</v>
          </cell>
          <cell r="D51" t="str">
            <v>Vosne-Romanée - 1993</v>
          </cell>
        </row>
        <row r="52">
          <cell r="B52">
            <v>44</v>
          </cell>
          <cell r="D52" t="str">
            <v>Vosne-Romanée - 1995</v>
          </cell>
        </row>
        <row r="53">
          <cell r="B53">
            <v>45</v>
          </cell>
          <cell r="D53" t="str">
            <v>Vosne-Romanée - 1995</v>
          </cell>
        </row>
        <row r="54">
          <cell r="B54">
            <v>46</v>
          </cell>
          <cell r="D54" t="str">
            <v>Vosne-Romanée - 1995</v>
          </cell>
        </row>
        <row r="55">
          <cell r="B55">
            <v>47</v>
          </cell>
          <cell r="D55" t="str">
            <v>Vosne-Romanée - 1995</v>
          </cell>
        </row>
        <row r="56">
          <cell r="B56">
            <v>48</v>
          </cell>
          <cell r="D56" t="str">
            <v>Vosne-Romanée - 1995</v>
          </cell>
        </row>
        <row r="57">
          <cell r="B57">
            <v>49</v>
          </cell>
          <cell r="D57" t="str">
            <v>Vosne-Romanée - 1995</v>
          </cell>
        </row>
        <row r="58">
          <cell r="B58">
            <v>50</v>
          </cell>
          <cell r="D58" t="str">
            <v>Vosne-Romanée - 1995</v>
          </cell>
        </row>
        <row r="59">
          <cell r="B59">
            <v>51</v>
          </cell>
          <cell r="D59" t="str">
            <v>Vosne-Romanée, Vertical - 1986 to 1995</v>
          </cell>
        </row>
        <row r="60">
          <cell r="B60">
            <v>51</v>
          </cell>
          <cell r="C60" t="str">
            <v>51_1</v>
          </cell>
          <cell r="D60" t="str">
            <v>Vosne-Romanée - 1986</v>
          </cell>
        </row>
        <row r="61">
          <cell r="B61">
            <v>51</v>
          </cell>
          <cell r="C61" t="str">
            <v>51_2</v>
          </cell>
          <cell r="D61" t="str">
            <v>Vosne-Romanée - 1990</v>
          </cell>
        </row>
        <row r="62">
          <cell r="B62">
            <v>51</v>
          </cell>
          <cell r="C62" t="str">
            <v>51_3</v>
          </cell>
          <cell r="D62" t="str">
            <v>Vosne-Romanée - 1995</v>
          </cell>
        </row>
        <row r="63">
          <cell r="B63">
            <v>52</v>
          </cell>
          <cell r="D63" t="str">
            <v>Oak cask (empty !)</v>
          </cell>
        </row>
        <row r="64">
          <cell r="B64">
            <v>53</v>
          </cell>
          <cell r="D64" t="str">
            <v>Vosne-Romanée Beaumonts - 1970</v>
          </cell>
        </row>
        <row r="65">
          <cell r="B65">
            <v>54</v>
          </cell>
          <cell r="D65" t="str">
            <v>Vosne-Romanée Beaumonts - 1979</v>
          </cell>
        </row>
        <row r="66">
          <cell r="B66">
            <v>55</v>
          </cell>
          <cell r="D66" t="str">
            <v>Vosne-Romanée Beaumonts - 1980</v>
          </cell>
        </row>
        <row r="67">
          <cell r="B67">
            <v>56</v>
          </cell>
          <cell r="D67" t="str">
            <v>Vosne-Romanée Beaumonts - 1980</v>
          </cell>
        </row>
        <row r="68">
          <cell r="B68">
            <v>57</v>
          </cell>
          <cell r="D68" t="str">
            <v>Vosne-Romanée Beaumonts - 1986</v>
          </cell>
        </row>
        <row r="69">
          <cell r="B69">
            <v>58</v>
          </cell>
          <cell r="D69" t="str">
            <v>Vosne-Romanée Beaumonts - 1987</v>
          </cell>
        </row>
        <row r="70">
          <cell r="B70">
            <v>59</v>
          </cell>
          <cell r="D70" t="str">
            <v>Vosne-Romanée Beaumonts - 1987</v>
          </cell>
        </row>
        <row r="71">
          <cell r="B71">
            <v>60</v>
          </cell>
          <cell r="D71" t="str">
            <v>Vosne-Romanée Beaumonts - 1988</v>
          </cell>
        </row>
        <row r="72">
          <cell r="B72">
            <v>61</v>
          </cell>
          <cell r="D72" t="str">
            <v>Vosne-Romanée Beaumonts - 1988</v>
          </cell>
        </row>
        <row r="73">
          <cell r="B73">
            <v>62</v>
          </cell>
          <cell r="D73" t="str">
            <v>Vosne-Romanée Beaumonts - 1988</v>
          </cell>
        </row>
        <row r="74">
          <cell r="B74">
            <v>63</v>
          </cell>
          <cell r="D74" t="str">
            <v>Vosne-Romanée Beaumonts - 1990</v>
          </cell>
        </row>
        <row r="75">
          <cell r="B75">
            <v>64</v>
          </cell>
          <cell r="D75" t="str">
            <v>Vosne-Romanée Beaumonts - 1990</v>
          </cell>
        </row>
        <row r="76">
          <cell r="B76">
            <v>65</v>
          </cell>
          <cell r="D76" t="str">
            <v>Vosne-Romanée Beaumonts - 1991</v>
          </cell>
        </row>
        <row r="77">
          <cell r="B77">
            <v>66</v>
          </cell>
          <cell r="D77" t="str">
            <v>Vosne-Romanée Beaumonts - 1991</v>
          </cell>
        </row>
        <row r="78">
          <cell r="B78">
            <v>67</v>
          </cell>
          <cell r="D78" t="str">
            <v>Vosne-Romanée Beaumonts - 1992</v>
          </cell>
        </row>
        <row r="79">
          <cell r="B79">
            <v>68</v>
          </cell>
          <cell r="D79" t="str">
            <v>Vosne-Romanée Beaumonts - 1993</v>
          </cell>
        </row>
        <row r="80">
          <cell r="B80">
            <v>69</v>
          </cell>
          <cell r="D80" t="str">
            <v>Vosne-Romanée Beaumonts - 1993</v>
          </cell>
        </row>
        <row r="81">
          <cell r="B81">
            <v>70</v>
          </cell>
          <cell r="D81" t="str">
            <v>Vosne-Romanée Beaumonts - 1994</v>
          </cell>
        </row>
        <row r="82">
          <cell r="B82">
            <v>71</v>
          </cell>
          <cell r="D82" t="str">
            <v>Vosne-Romanée Beaumonts, Vertical - 1980 to 1991</v>
          </cell>
        </row>
        <row r="83">
          <cell r="B83">
            <v>71</v>
          </cell>
          <cell r="C83" t="str">
            <v>71_1</v>
          </cell>
          <cell r="D83" t="str">
            <v>Vosne-Romanée Beaumonts - 1980</v>
          </cell>
        </row>
        <row r="84">
          <cell r="B84">
            <v>71</v>
          </cell>
          <cell r="C84" t="str">
            <v>71_2</v>
          </cell>
          <cell r="D84" t="str">
            <v>Vosne-Romanée Beaumonts - 1981</v>
          </cell>
        </row>
        <row r="85">
          <cell r="B85">
            <v>71</v>
          </cell>
          <cell r="C85" t="str">
            <v>71_3</v>
          </cell>
          <cell r="D85" t="str">
            <v>Vosne-Romanée Beaumonts - 1982</v>
          </cell>
        </row>
        <row r="86">
          <cell r="B86">
            <v>71</v>
          </cell>
          <cell r="C86" t="str">
            <v>71_4</v>
          </cell>
          <cell r="D86" t="str">
            <v>Vosne-Romanée Beaumonts - 1987</v>
          </cell>
        </row>
        <row r="87">
          <cell r="B87">
            <v>71</v>
          </cell>
          <cell r="C87" t="str">
            <v>71_5</v>
          </cell>
          <cell r="D87" t="str">
            <v>Vosne-Romanée Beaumonts - 1988</v>
          </cell>
        </row>
        <row r="88">
          <cell r="B88">
            <v>71</v>
          </cell>
          <cell r="C88" t="str">
            <v>71_6</v>
          </cell>
          <cell r="D88" t="str">
            <v>Vosne-Romanée Beaumonts - 1991</v>
          </cell>
        </row>
        <row r="89">
          <cell r="B89">
            <v>72</v>
          </cell>
          <cell r="D89" t="str">
            <v>Wine pipette</v>
          </cell>
        </row>
        <row r="90">
          <cell r="B90">
            <v>73</v>
          </cell>
          <cell r="D90" t="str">
            <v>Vosne-Romanée Les Brulées - 1973</v>
          </cell>
        </row>
        <row r="91">
          <cell r="B91">
            <v>74</v>
          </cell>
          <cell r="D91" t="str">
            <v>Vosne-Romanée Les Brulées - 1973</v>
          </cell>
        </row>
        <row r="92">
          <cell r="B92">
            <v>75</v>
          </cell>
          <cell r="D92" t="str">
            <v>Vosne-Romanée Les Brulées - 1976</v>
          </cell>
        </row>
        <row r="93">
          <cell r="B93">
            <v>76</v>
          </cell>
          <cell r="D93" t="str">
            <v>Vosne-Romanée Les Brulées - 1976</v>
          </cell>
        </row>
        <row r="94">
          <cell r="B94">
            <v>77</v>
          </cell>
          <cell r="D94" t="str">
            <v>Vosne-Romanée Les Brulées - 1976</v>
          </cell>
        </row>
        <row r="95">
          <cell r="B95">
            <v>78</v>
          </cell>
          <cell r="D95" t="str">
            <v>Vosne-Romanée Les Brulées - 1979</v>
          </cell>
        </row>
        <row r="96">
          <cell r="B96">
            <v>79</v>
          </cell>
          <cell r="D96" t="str">
            <v>Vosne-Romanée Les Brulées - 1980</v>
          </cell>
        </row>
        <row r="97">
          <cell r="B97">
            <v>80</v>
          </cell>
          <cell r="D97" t="str">
            <v>Vosne-Romanée Les Brulées - 1982</v>
          </cell>
        </row>
        <row r="98">
          <cell r="B98">
            <v>81</v>
          </cell>
          <cell r="D98" t="str">
            <v>Vosne-Romanée Les Brulées - 1982</v>
          </cell>
        </row>
        <row r="99">
          <cell r="B99">
            <v>82</v>
          </cell>
          <cell r="D99" t="str">
            <v>Vosne-Romanée Les Brulées - 1983</v>
          </cell>
        </row>
        <row r="100">
          <cell r="B100">
            <v>83</v>
          </cell>
          <cell r="D100" t="str">
            <v>Vosne-Romanée Les Brulées - 1983</v>
          </cell>
        </row>
        <row r="101">
          <cell r="B101">
            <v>84</v>
          </cell>
          <cell r="D101" t="str">
            <v>Vosne-Romanée Les Brulées - 1986</v>
          </cell>
        </row>
        <row r="102">
          <cell r="B102">
            <v>85</v>
          </cell>
          <cell r="D102" t="str">
            <v>Vosne-Romanée Les Brulées, Vertical - 1976 to 1985</v>
          </cell>
        </row>
        <row r="103">
          <cell r="B103">
            <v>85</v>
          </cell>
          <cell r="C103" t="str">
            <v>85_1</v>
          </cell>
          <cell r="D103" t="str">
            <v>Vosne-Romanée Les Brulées - 1976</v>
          </cell>
        </row>
        <row r="104">
          <cell r="B104">
            <v>85</v>
          </cell>
          <cell r="C104" t="str">
            <v>85_2</v>
          </cell>
          <cell r="D104" t="str">
            <v>Vosne-Romanée Les Brulées - 1980</v>
          </cell>
        </row>
        <row r="105">
          <cell r="B105">
            <v>85</v>
          </cell>
          <cell r="C105" t="str">
            <v>85_3</v>
          </cell>
          <cell r="D105" t="str">
            <v>Vosne-Romanée Les Brulées - 1982</v>
          </cell>
        </row>
        <row r="106">
          <cell r="B106">
            <v>85</v>
          </cell>
          <cell r="C106" t="str">
            <v>85_4</v>
          </cell>
          <cell r="D106" t="str">
            <v>Vosne-Romanée Les Brulées - 1985</v>
          </cell>
        </row>
        <row r="107">
          <cell r="B107">
            <v>86</v>
          </cell>
          <cell r="D107" t="str">
            <v>Vosne-Romanée Les Brulées, Vertical - 1970 to 1973</v>
          </cell>
        </row>
        <row r="108">
          <cell r="B108">
            <v>86</v>
          </cell>
          <cell r="C108" t="str">
            <v>86_1</v>
          </cell>
          <cell r="D108" t="str">
            <v>Vosne-Romanée Les Brulées - 1970</v>
          </cell>
        </row>
        <row r="109">
          <cell r="B109">
            <v>86</v>
          </cell>
          <cell r="C109" t="str">
            <v>86_2</v>
          </cell>
          <cell r="D109" t="str">
            <v>Vosne-Romanée Les Brulées - 1972</v>
          </cell>
        </row>
        <row r="110">
          <cell r="B110">
            <v>86</v>
          </cell>
          <cell r="C110" t="str">
            <v>86_3</v>
          </cell>
          <cell r="D110" t="str">
            <v>Vosne-Romanée Les Brulées - 1973</v>
          </cell>
        </row>
        <row r="111">
          <cell r="B111">
            <v>87</v>
          </cell>
          <cell r="D111" t="str">
            <v>Vosne-Romanée Les Brulées, Vertical - 1981 to 1987</v>
          </cell>
        </row>
        <row r="112">
          <cell r="B112">
            <v>87</v>
          </cell>
          <cell r="C112" t="str">
            <v>87_1</v>
          </cell>
          <cell r="D112" t="str">
            <v>Vosne-Romanée Les Brulées - 1981</v>
          </cell>
        </row>
        <row r="113">
          <cell r="B113">
            <v>87</v>
          </cell>
          <cell r="C113" t="str">
            <v>87_2</v>
          </cell>
          <cell r="D113" t="str">
            <v>Vosne-Romanée Les Brulées - 1983</v>
          </cell>
        </row>
        <row r="114">
          <cell r="B114">
            <v>87</v>
          </cell>
          <cell r="C114" t="str">
            <v>87_3</v>
          </cell>
          <cell r="D114" t="str">
            <v>Vosne-Romanée Les Brulées - 1987</v>
          </cell>
        </row>
        <row r="115">
          <cell r="B115">
            <v>88</v>
          </cell>
          <cell r="D115" t="str">
            <v>Vosne-Romanée Cros-Parantoux - 1978</v>
          </cell>
        </row>
        <row r="116">
          <cell r="B116">
            <v>89</v>
          </cell>
          <cell r="D116" t="str">
            <v>Vosne-Romanée Cros-Parantoux - 1978</v>
          </cell>
        </row>
        <row r="117">
          <cell r="B117">
            <v>90</v>
          </cell>
          <cell r="D117" t="str">
            <v>Vosne-Romanée Cros-Parantoux - 1982</v>
          </cell>
        </row>
        <row r="118">
          <cell r="B118">
            <v>91</v>
          </cell>
          <cell r="D118" t="str">
            <v>Vosne-Romanée Cros-Parantoux - 1982</v>
          </cell>
        </row>
        <row r="119">
          <cell r="B119">
            <v>92</v>
          </cell>
          <cell r="D119" t="str">
            <v>Vosne-Romanée Cros-Parantoux - 1985</v>
          </cell>
        </row>
        <row r="120">
          <cell r="B120">
            <v>93</v>
          </cell>
          <cell r="D120" t="str">
            <v>Vosne-Romanée Cros-Parantoux - 1985</v>
          </cell>
        </row>
        <row r="121">
          <cell r="B121">
            <v>94</v>
          </cell>
          <cell r="D121" t="str">
            <v>Vosne-Romanée Cros-Parantoux - 1985</v>
          </cell>
        </row>
        <row r="122">
          <cell r="B122">
            <v>95</v>
          </cell>
          <cell r="D122" t="str">
            <v>Vosne-Romanée Cros-Parantoux - 1986</v>
          </cell>
        </row>
        <row r="123">
          <cell r="B123">
            <v>96</v>
          </cell>
          <cell r="D123" t="str">
            <v>Vosne-Romanée Cros-Parantoux - 1986</v>
          </cell>
        </row>
        <row r="124">
          <cell r="B124">
            <v>97</v>
          </cell>
          <cell r="D124" t="str">
            <v>Vosne-Romanée Cros-Parantoux - 1987</v>
          </cell>
        </row>
        <row r="125">
          <cell r="B125">
            <v>98</v>
          </cell>
          <cell r="D125" t="str">
            <v>Vosne-Romanée Cros-Parantoux - 1987</v>
          </cell>
        </row>
        <row r="126">
          <cell r="B126">
            <v>99</v>
          </cell>
          <cell r="D126" t="str">
            <v>Vosne-Romanée Cros-Parantoux - 1987</v>
          </cell>
        </row>
        <row r="127">
          <cell r="B127">
            <v>100</v>
          </cell>
          <cell r="D127" t="str">
            <v>Vosne-Romanée Cros-Parantoux - 1988</v>
          </cell>
        </row>
        <row r="128">
          <cell r="B128">
            <v>101</v>
          </cell>
          <cell r="D128" t="str">
            <v>Vosne-Romanée Cros-Parantoux - 1988</v>
          </cell>
        </row>
        <row r="129">
          <cell r="B129">
            <v>102</v>
          </cell>
          <cell r="D129" t="str">
            <v>Vosne-Romanée Cros-Parantoux - 1988</v>
          </cell>
        </row>
        <row r="130">
          <cell r="B130">
            <v>103</v>
          </cell>
          <cell r="D130" t="str">
            <v>Vosne-Romanée Cros-Parantoux - 1988</v>
          </cell>
        </row>
        <row r="131">
          <cell r="B131">
            <v>104</v>
          </cell>
          <cell r="D131" t="str">
            <v>Vosne-Romanée Cros-Parantoux - 1989</v>
          </cell>
        </row>
        <row r="132">
          <cell r="B132">
            <v>105</v>
          </cell>
          <cell r="D132" t="str">
            <v>Vosne-Romanée Cros-Parantoux - 1989</v>
          </cell>
        </row>
        <row r="133">
          <cell r="B133">
            <v>106</v>
          </cell>
          <cell r="D133" t="str">
            <v>Vosne-Romanée Cros-Parantoux - 1989</v>
          </cell>
        </row>
        <row r="134">
          <cell r="B134">
            <v>107</v>
          </cell>
          <cell r="D134" t="str">
            <v>Vosne-Romanée Cros-Parantoux - 1989</v>
          </cell>
        </row>
        <row r="135">
          <cell r="B135">
            <v>108</v>
          </cell>
          <cell r="D135" t="str">
            <v>Vosne-Romanée Cros-Parantoux - 1990</v>
          </cell>
        </row>
        <row r="136">
          <cell r="B136">
            <v>109</v>
          </cell>
          <cell r="D136" t="str">
            <v>Vosne-Romanée Cros-Parantoux - 1990</v>
          </cell>
        </row>
        <row r="137">
          <cell r="B137">
            <v>110</v>
          </cell>
          <cell r="D137" t="str">
            <v>Vosne-Romanée Cros-Parantoux - 1990</v>
          </cell>
        </row>
        <row r="138">
          <cell r="B138">
            <v>111</v>
          </cell>
          <cell r="D138" t="str">
            <v>Vosne-Romanée Cros-Parantoux - 1991</v>
          </cell>
        </row>
        <row r="139">
          <cell r="B139">
            <v>112</v>
          </cell>
          <cell r="D139" t="str">
            <v>Vosne-Romanée Cros-Parantoux - 1991</v>
          </cell>
        </row>
        <row r="140">
          <cell r="B140">
            <v>113</v>
          </cell>
          <cell r="D140" t="str">
            <v>Vosne-Romanée Cros-Parantoux - 1991</v>
          </cell>
        </row>
        <row r="141">
          <cell r="B141">
            <v>114</v>
          </cell>
          <cell r="D141" t="str">
            <v>Vosne-Romanée Cros-Parantoux - 1992</v>
          </cell>
        </row>
        <row r="142">
          <cell r="B142">
            <v>115</v>
          </cell>
          <cell r="D142" t="str">
            <v>Vosne-Romanée Cros-Parantoux - 1992</v>
          </cell>
        </row>
        <row r="143">
          <cell r="B143">
            <v>116</v>
          </cell>
          <cell r="D143" t="str">
            <v>Vosne-Romanée Cros-Parantoux - 1993</v>
          </cell>
        </row>
        <row r="144">
          <cell r="B144">
            <v>117</v>
          </cell>
          <cell r="D144" t="str">
            <v>Vosne-Romanée Cros-Parantoux - 1993</v>
          </cell>
        </row>
        <row r="145">
          <cell r="B145">
            <v>118</v>
          </cell>
          <cell r="D145" t="str">
            <v>Vosne-Romanée Cros-Parantoux - 1993</v>
          </cell>
        </row>
        <row r="146">
          <cell r="B146">
            <v>119</v>
          </cell>
          <cell r="D146" t="str">
            <v>Vosne-Romanée Cros-Parantoux - 1995</v>
          </cell>
        </row>
        <row r="147">
          <cell r="B147">
            <v>120</v>
          </cell>
          <cell r="D147" t="str">
            <v>Vosne-Romanée Cros-Parantoux - 1995</v>
          </cell>
        </row>
        <row r="148">
          <cell r="B148">
            <v>121</v>
          </cell>
          <cell r="D148" t="str">
            <v>Vosne-Romanée Cros-Parantoux - 1995</v>
          </cell>
        </row>
        <row r="149">
          <cell r="B149">
            <v>122</v>
          </cell>
          <cell r="D149" t="str">
            <v>Vosne-Romanée Cros-Parantoux - 1996</v>
          </cell>
        </row>
        <row r="150">
          <cell r="B150">
            <v>123</v>
          </cell>
          <cell r="D150" t="str">
            <v>Vosne-Romanée Cros-Parantoux - 1996</v>
          </cell>
        </row>
        <row r="151">
          <cell r="B151">
            <v>124</v>
          </cell>
          <cell r="D151" t="str">
            <v>Vosne-Romanée Cros-Parantoux - 1996</v>
          </cell>
        </row>
        <row r="152">
          <cell r="B152">
            <v>125</v>
          </cell>
          <cell r="D152" t="str">
            <v>Vosne-Romanée Cros-Parantoux - 1996</v>
          </cell>
        </row>
        <row r="153">
          <cell r="B153">
            <v>126</v>
          </cell>
          <cell r="D153" t="str">
            <v>Vosne-Romanée Cros-Parantoux - 1997</v>
          </cell>
        </row>
        <row r="154">
          <cell r="B154">
            <v>127</v>
          </cell>
          <cell r="D154" t="str">
            <v>Vosne-Romanée Cros-Parantoux - 1997</v>
          </cell>
        </row>
        <row r="155">
          <cell r="B155">
            <v>128</v>
          </cell>
          <cell r="D155" t="str">
            <v>Vosne-Romanée Cros-Parantoux - 1997</v>
          </cell>
        </row>
        <row r="156">
          <cell r="B156">
            <v>129</v>
          </cell>
          <cell r="D156" t="str">
            <v>Vosne-Romanée Cros-Parantoux - 1997</v>
          </cell>
        </row>
        <row r="157">
          <cell r="B157">
            <v>130</v>
          </cell>
          <cell r="D157" t="str">
            <v>Vosne-Romanée Cros-Parantoux - 1997</v>
          </cell>
        </row>
        <row r="158">
          <cell r="B158">
            <v>131</v>
          </cell>
          <cell r="D158" t="str">
            <v>Vosne-Romanée Cros-Parantoux - 1997</v>
          </cell>
        </row>
        <row r="159">
          <cell r="B159">
            <v>132</v>
          </cell>
          <cell r="D159" t="str">
            <v>Vosne-Romanée Cros-Parantoux - 1998</v>
          </cell>
        </row>
        <row r="160">
          <cell r="B160">
            <v>133</v>
          </cell>
          <cell r="D160" t="str">
            <v>Vosne-Romanée Cros-Parantoux - 1998</v>
          </cell>
        </row>
        <row r="161">
          <cell r="B161">
            <v>134</v>
          </cell>
          <cell r="D161" t="str">
            <v>Vosne-Romanée Cros-Parantoux - 1998</v>
          </cell>
        </row>
        <row r="162">
          <cell r="B162">
            <v>135</v>
          </cell>
          <cell r="D162" t="str">
            <v>Vosne-Romanée Cros-Parantoux - 1999</v>
          </cell>
        </row>
        <row r="163">
          <cell r="B163">
            <v>136</v>
          </cell>
          <cell r="D163" t="str">
            <v>Vosne-Romanée Cros-Parantoux - 1999</v>
          </cell>
        </row>
        <row r="164">
          <cell r="B164">
            <v>137</v>
          </cell>
          <cell r="D164" t="str">
            <v>Vosne-Romanée Cros-Parantoux - 1999</v>
          </cell>
        </row>
        <row r="165">
          <cell r="B165">
            <v>138</v>
          </cell>
          <cell r="D165" t="str">
            <v>Vosne-Romanée Cros-Parantoux - 1999</v>
          </cell>
        </row>
        <row r="166">
          <cell r="B166">
            <v>139</v>
          </cell>
          <cell r="D166" t="str">
            <v>Vosne-Romanée Cros-Parantoux - 1999</v>
          </cell>
        </row>
        <row r="167">
          <cell r="B167">
            <v>140</v>
          </cell>
          <cell r="D167" t="str">
            <v>Vosne-Romanée Cros-Parantoux - 1999</v>
          </cell>
        </row>
        <row r="168">
          <cell r="B168">
            <v>141</v>
          </cell>
          <cell r="D168" t="str">
            <v>Vosne-Romanée Cros-Parantoux - 2000</v>
          </cell>
        </row>
        <row r="169">
          <cell r="B169">
            <v>142</v>
          </cell>
          <cell r="D169" t="str">
            <v>Vosne-Romanée Cros-Parantoux - 2000</v>
          </cell>
        </row>
        <row r="170">
          <cell r="B170">
            <v>143</v>
          </cell>
          <cell r="D170" t="str">
            <v>Vosne-Romanée Cros-Parantoux - 2000</v>
          </cell>
        </row>
        <row r="171">
          <cell r="B171">
            <v>144</v>
          </cell>
          <cell r="D171" t="str">
            <v>Vosne-Romanée Cros-Parantoux - 2000</v>
          </cell>
        </row>
        <row r="172">
          <cell r="B172">
            <v>145</v>
          </cell>
          <cell r="D172" t="str">
            <v>Vosne-Romanée Cros-Parantoux - 2000</v>
          </cell>
        </row>
        <row r="173">
          <cell r="B173">
            <v>146</v>
          </cell>
          <cell r="D173" t="str">
            <v>Vosne-Romanée Cros-Parantoux - 2000</v>
          </cell>
        </row>
        <row r="174">
          <cell r="B174">
            <v>147</v>
          </cell>
          <cell r="D174" t="str">
            <v>Vosne-Romanée Cros-Parantoux - 2000</v>
          </cell>
        </row>
        <row r="175">
          <cell r="B175">
            <v>148</v>
          </cell>
          <cell r="D175" t="str">
            <v>Vosne-Romanée Cros-Parantoux - 2000</v>
          </cell>
        </row>
        <row r="176">
          <cell r="B176">
            <v>149</v>
          </cell>
          <cell r="D176" t="str">
            <v>Vosne-Romanée Cros-Parantoux - 2000</v>
          </cell>
        </row>
        <row r="177">
          <cell r="B177">
            <v>150</v>
          </cell>
          <cell r="D177" t="str">
            <v>Vosne-Romanée Cros-Parantoux - 2001</v>
          </cell>
        </row>
        <row r="178">
          <cell r="B178">
            <v>151</v>
          </cell>
          <cell r="D178" t="str">
            <v>Vosne-Romanée Cros-Parantoux - 2001</v>
          </cell>
        </row>
        <row r="179">
          <cell r="B179">
            <v>152</v>
          </cell>
          <cell r="D179" t="str">
            <v>Vosne-Romanée Cros-Parantoux - 2001</v>
          </cell>
        </row>
        <row r="180">
          <cell r="B180">
            <v>153</v>
          </cell>
          <cell r="D180" t="str">
            <v>Vosne-Romanée Cros-Parantoux - 2001</v>
          </cell>
        </row>
        <row r="181">
          <cell r="B181">
            <v>154</v>
          </cell>
          <cell r="D181" t="str">
            <v>Vosne-Romanée Cros-Parantoux - 2001</v>
          </cell>
        </row>
        <row r="182">
          <cell r="B182">
            <v>155</v>
          </cell>
          <cell r="D182" t="str">
            <v>Vosne-Romanée Cros-Parantoux - 2001</v>
          </cell>
        </row>
        <row r="183">
          <cell r="B183">
            <v>156</v>
          </cell>
          <cell r="D183" t="str">
            <v>Vosne-Romanée Cros-Parantoux - 2001</v>
          </cell>
        </row>
        <row r="184">
          <cell r="B184">
            <v>157</v>
          </cell>
          <cell r="D184" t="str">
            <v>Vosne-Romanée Cros-Parantoux - 2001</v>
          </cell>
        </row>
        <row r="185">
          <cell r="B185">
            <v>158</v>
          </cell>
          <cell r="D185" t="str">
            <v>Vosne-Romanée Cros-Parantoux - 2001</v>
          </cell>
        </row>
        <row r="186">
          <cell r="B186">
            <v>159</v>
          </cell>
          <cell r="D186" t="str">
            <v>Vosne-Romanée Cros-Parantoux - 2001</v>
          </cell>
        </row>
        <row r="187">
          <cell r="B187">
            <v>160</v>
          </cell>
          <cell r="D187" t="str">
            <v>Vosne-Romanée Cros-Parantoux, Vertical - 1978 to 2001</v>
          </cell>
        </row>
        <row r="188">
          <cell r="B188">
            <v>160</v>
          </cell>
          <cell r="C188" t="str">
            <v>160_01</v>
          </cell>
          <cell r="D188" t="str">
            <v>Vosne-Romanée Cros-Parantoux - 1978</v>
          </cell>
        </row>
        <row r="189">
          <cell r="B189">
            <v>160</v>
          </cell>
          <cell r="C189" t="str">
            <v>160_02</v>
          </cell>
          <cell r="D189" t="str">
            <v>Vosne-Romanée Cros-Parantoux - 1980</v>
          </cell>
        </row>
        <row r="190">
          <cell r="B190">
            <v>160</v>
          </cell>
          <cell r="C190" t="str">
            <v>160_03</v>
          </cell>
          <cell r="D190" t="str">
            <v>Vosne-Romanée Cros-Parantoux - 1982</v>
          </cell>
        </row>
        <row r="191">
          <cell r="B191">
            <v>160</v>
          </cell>
          <cell r="C191" t="str">
            <v>160_04</v>
          </cell>
          <cell r="D191" t="str">
            <v>Vosne-Romanée Cros-Parantoux - 1985</v>
          </cell>
        </row>
        <row r="192">
          <cell r="B192">
            <v>160</v>
          </cell>
          <cell r="C192" t="str">
            <v>160_05</v>
          </cell>
          <cell r="D192" t="str">
            <v>Vosne-Romanée Cros-Parantoux - 1986</v>
          </cell>
        </row>
        <row r="193">
          <cell r="B193">
            <v>160</v>
          </cell>
          <cell r="C193" t="str">
            <v>160_06</v>
          </cell>
          <cell r="D193" t="str">
            <v>Vosne-Romanée Cros-Parantoux - 1987</v>
          </cell>
        </row>
        <row r="194">
          <cell r="B194">
            <v>160</v>
          </cell>
          <cell r="C194" t="str">
            <v>160_07</v>
          </cell>
          <cell r="D194" t="str">
            <v>Vosne-Romanée Cros-Parantoux - 1988</v>
          </cell>
        </row>
        <row r="195">
          <cell r="B195">
            <v>160</v>
          </cell>
          <cell r="C195" t="str">
            <v>160_08</v>
          </cell>
          <cell r="D195" t="str">
            <v>Vosne-Romanée Cros-Parantoux - 1989</v>
          </cell>
        </row>
        <row r="196">
          <cell r="B196">
            <v>160</v>
          </cell>
          <cell r="C196" t="str">
            <v>160_09</v>
          </cell>
          <cell r="D196" t="str">
            <v>Vosne-Romanée Cros-Parantoux - 1990</v>
          </cell>
        </row>
        <row r="197">
          <cell r="B197">
            <v>160</v>
          </cell>
          <cell r="C197" t="str">
            <v>160_10</v>
          </cell>
          <cell r="D197" t="str">
            <v>Vosne-Romanée Cros-Parantoux - 1992</v>
          </cell>
        </row>
        <row r="198">
          <cell r="B198">
            <v>160</v>
          </cell>
          <cell r="C198" t="str">
            <v>160_11</v>
          </cell>
          <cell r="D198" t="str">
            <v>Vosne-Romanée Cros-Parantoux - 1995</v>
          </cell>
        </row>
        <row r="199">
          <cell r="B199">
            <v>160</v>
          </cell>
          <cell r="C199" t="str">
            <v>160_12</v>
          </cell>
          <cell r="D199" t="str">
            <v>Vosne-Romanée Cros-Parantoux - 1997</v>
          </cell>
        </row>
        <row r="200">
          <cell r="B200">
            <v>160</v>
          </cell>
          <cell r="C200" t="str">
            <v>160_13</v>
          </cell>
          <cell r="D200" t="str">
            <v>Vosne-Romanée Cros-Parantoux - 1999</v>
          </cell>
        </row>
        <row r="201">
          <cell r="B201">
            <v>160</v>
          </cell>
          <cell r="C201" t="str">
            <v>160_14</v>
          </cell>
          <cell r="D201" t="str">
            <v>Vosne-Romanée Cros-Parantoux - 2000</v>
          </cell>
        </row>
        <row r="202">
          <cell r="B202">
            <v>160</v>
          </cell>
          <cell r="C202" t="str">
            <v>160_15</v>
          </cell>
          <cell r="D202" t="str">
            <v>Vosne-Romanée Cros-Parantoux - 2001</v>
          </cell>
        </row>
        <row r="203">
          <cell r="B203">
            <v>161</v>
          </cell>
          <cell r="D203" t="str">
            <v>Vosne-Romanée Cros-Parantoux, Vertical - 1982 to 1999</v>
          </cell>
        </row>
        <row r="204">
          <cell r="B204">
            <v>161</v>
          </cell>
          <cell r="C204" t="str">
            <v>161_01</v>
          </cell>
          <cell r="D204" t="str">
            <v>Vosne-Romanée Cros-Parantoux - 1982</v>
          </cell>
        </row>
        <row r="205">
          <cell r="B205">
            <v>161</v>
          </cell>
          <cell r="C205" t="str">
            <v>161_02</v>
          </cell>
          <cell r="D205" t="str">
            <v>Vosne-Romanée Cros-Parantoux - 1986</v>
          </cell>
        </row>
        <row r="206">
          <cell r="B206">
            <v>161</v>
          </cell>
          <cell r="C206" t="str">
            <v>161_03</v>
          </cell>
          <cell r="D206" t="str">
            <v>Vosne-Romanée Cros-Parantoux - 1988</v>
          </cell>
        </row>
        <row r="207">
          <cell r="B207">
            <v>161</v>
          </cell>
          <cell r="C207" t="str">
            <v>161_04</v>
          </cell>
          <cell r="D207" t="str">
            <v>Vosne-Romanée Cros-Parantoux - 1989</v>
          </cell>
        </row>
        <row r="208">
          <cell r="B208">
            <v>161</v>
          </cell>
          <cell r="C208" t="str">
            <v>161_05</v>
          </cell>
          <cell r="D208" t="str">
            <v>Vosne-Romanée Cros-Parantoux - 1990</v>
          </cell>
        </row>
        <row r="209">
          <cell r="B209">
            <v>161</v>
          </cell>
          <cell r="C209" t="str">
            <v>161_06</v>
          </cell>
          <cell r="D209" t="str">
            <v>Vosne-Romanée Cros-Parantoux - 1991</v>
          </cell>
        </row>
        <row r="210">
          <cell r="B210">
            <v>161</v>
          </cell>
          <cell r="C210" t="str">
            <v>161_07</v>
          </cell>
          <cell r="D210" t="str">
            <v>Vosne-Romanée Cros-Parantoux - 1992</v>
          </cell>
        </row>
        <row r="211">
          <cell r="B211">
            <v>161</v>
          </cell>
          <cell r="C211" t="str">
            <v>161_08</v>
          </cell>
          <cell r="D211" t="str">
            <v>Vosne-Romanée Cros-Parantoux - 1993</v>
          </cell>
        </row>
        <row r="212">
          <cell r="B212">
            <v>161</v>
          </cell>
          <cell r="C212" t="str">
            <v>161_09</v>
          </cell>
          <cell r="D212" t="str">
            <v>Vosne-Romanée Cros-Parantoux - 1995</v>
          </cell>
        </row>
        <row r="213">
          <cell r="B213">
            <v>161</v>
          </cell>
          <cell r="C213" t="str">
            <v>161_10</v>
          </cell>
          <cell r="D213" t="str">
            <v>Vosne-Romanée Cros-Parantoux - 1996</v>
          </cell>
        </row>
        <row r="214">
          <cell r="B214">
            <v>161</v>
          </cell>
          <cell r="C214" t="str">
            <v>161_11</v>
          </cell>
          <cell r="D214" t="str">
            <v>Vosne-Romanée Cros-Parantoux - 1998</v>
          </cell>
        </row>
        <row r="215">
          <cell r="B215">
            <v>161</v>
          </cell>
          <cell r="C215" t="str">
            <v>161_12</v>
          </cell>
          <cell r="D215" t="str">
            <v>Vosne-Romanée Cros-Parantoux - 1999</v>
          </cell>
        </row>
        <row r="216">
          <cell r="B216">
            <v>162</v>
          </cell>
          <cell r="D216" t="str">
            <v>Vosne-Romanée Cros-Parantoux, Vertical - 1982 to 1995</v>
          </cell>
        </row>
        <row r="217">
          <cell r="B217">
            <v>162</v>
          </cell>
          <cell r="C217" t="str">
            <v>162_1</v>
          </cell>
          <cell r="D217" t="str">
            <v>Vosne-Romanée Cros-Parantoux - 1982</v>
          </cell>
        </row>
        <row r="218">
          <cell r="B218">
            <v>162</v>
          </cell>
          <cell r="C218" t="str">
            <v>162_2</v>
          </cell>
          <cell r="D218" t="str">
            <v>Vosne-Romanée Cros-Parantoux - 1986</v>
          </cell>
        </row>
        <row r="219">
          <cell r="B219">
            <v>162</v>
          </cell>
          <cell r="C219" t="str">
            <v>162_3</v>
          </cell>
          <cell r="D219" t="str">
            <v>Vosne-Romanée Cros-Parantoux - 1988</v>
          </cell>
        </row>
        <row r="220">
          <cell r="B220">
            <v>162</v>
          </cell>
          <cell r="C220" t="str">
            <v>162_4</v>
          </cell>
          <cell r="D220" t="str">
            <v>Vosne-Romanée Cros-Parantoux - 1991</v>
          </cell>
        </row>
        <row r="221">
          <cell r="B221">
            <v>162</v>
          </cell>
          <cell r="C221" t="str">
            <v>162_5</v>
          </cell>
          <cell r="D221" t="str">
            <v>Vosne-Romanée Cros-Parantoux - 1992</v>
          </cell>
        </row>
        <row r="222">
          <cell r="B222">
            <v>162</v>
          </cell>
          <cell r="C222" t="str">
            <v>162_6</v>
          </cell>
          <cell r="D222" t="str">
            <v>Vosne-Romanée Cros-Parantoux - 1995</v>
          </cell>
        </row>
        <row r="223">
          <cell r="B223">
            <v>163</v>
          </cell>
          <cell r="D223" t="str">
            <v>Vosne-Romanée Cros-Parantoux, Vertical - 1996 to 1998</v>
          </cell>
        </row>
        <row r="224">
          <cell r="B224">
            <v>163</v>
          </cell>
          <cell r="C224" t="str">
            <v>163_1</v>
          </cell>
          <cell r="D224" t="str">
            <v>Vosne-Romanée Cros-Parantoux - 1996</v>
          </cell>
        </row>
        <row r="225">
          <cell r="B225">
            <v>163</v>
          </cell>
          <cell r="C225" t="str">
            <v>163_2</v>
          </cell>
          <cell r="D225" t="str">
            <v>Vosne-Romanée Cros-Parantoux - 1997</v>
          </cell>
        </row>
        <row r="226">
          <cell r="B226">
            <v>163</v>
          </cell>
          <cell r="C226" t="str">
            <v>163_3</v>
          </cell>
          <cell r="D226" t="str">
            <v>Vosne-Romanée Cros-Parantoux - 1998</v>
          </cell>
        </row>
        <row r="227">
          <cell r="B227">
            <v>164</v>
          </cell>
          <cell r="D227" t="str">
            <v>Grape harvesting basket</v>
          </cell>
        </row>
        <row r="228">
          <cell r="B228">
            <v>165</v>
          </cell>
          <cell r="D228" t="str">
            <v>Échézeaux - 1976</v>
          </cell>
        </row>
        <row r="229">
          <cell r="B229">
            <v>166</v>
          </cell>
          <cell r="D229" t="str">
            <v>Échézeaux - 1976</v>
          </cell>
        </row>
        <row r="230">
          <cell r="B230">
            <v>167</v>
          </cell>
          <cell r="D230" t="str">
            <v>Échézeaux - 1976</v>
          </cell>
        </row>
        <row r="231">
          <cell r="B231">
            <v>168</v>
          </cell>
          <cell r="D231" t="str">
            <v>Échézeaux - 1979</v>
          </cell>
        </row>
        <row r="232">
          <cell r="B232">
            <v>169</v>
          </cell>
          <cell r="D232" t="str">
            <v>Échézeaux - 1979</v>
          </cell>
        </row>
        <row r="233">
          <cell r="B233">
            <v>170</v>
          </cell>
          <cell r="D233" t="str">
            <v>Échézeaux - 1979</v>
          </cell>
        </row>
        <row r="234">
          <cell r="B234">
            <v>171</v>
          </cell>
          <cell r="D234" t="str">
            <v>Échézeaux - 1982</v>
          </cell>
        </row>
        <row r="235">
          <cell r="B235">
            <v>172</v>
          </cell>
          <cell r="D235" t="str">
            <v>Échézeaux - 1982</v>
          </cell>
        </row>
        <row r="236">
          <cell r="B236">
            <v>173</v>
          </cell>
          <cell r="D236" t="str">
            <v>Échézeaux - 1982</v>
          </cell>
        </row>
        <row r="237">
          <cell r="B237">
            <v>174</v>
          </cell>
          <cell r="D237" t="str">
            <v>Échézeaux - 1982</v>
          </cell>
        </row>
        <row r="238">
          <cell r="B238">
            <v>175</v>
          </cell>
          <cell r="D238" t="str">
            <v>Échézeaux - 1982</v>
          </cell>
        </row>
        <row r="239">
          <cell r="B239">
            <v>176</v>
          </cell>
          <cell r="D239" t="str">
            <v>Échézeaux - 1985</v>
          </cell>
        </row>
        <row r="240">
          <cell r="B240">
            <v>177</v>
          </cell>
          <cell r="D240" t="str">
            <v>Échézeaux - 1985</v>
          </cell>
        </row>
        <row r="241">
          <cell r="B241">
            <v>178</v>
          </cell>
          <cell r="D241" t="str">
            <v>Échézeaux - 1986</v>
          </cell>
        </row>
        <row r="242">
          <cell r="B242">
            <v>179</v>
          </cell>
          <cell r="D242" t="str">
            <v>Échézeaux - 1987</v>
          </cell>
        </row>
        <row r="243">
          <cell r="B243">
            <v>180</v>
          </cell>
          <cell r="D243" t="str">
            <v>Échézeaux - 1987</v>
          </cell>
        </row>
        <row r="244">
          <cell r="B244">
            <v>181</v>
          </cell>
          <cell r="D244" t="str">
            <v>Échézeaux - 1988</v>
          </cell>
        </row>
        <row r="245">
          <cell r="B245">
            <v>182</v>
          </cell>
          <cell r="D245" t="str">
            <v>Échézeaux - 1988</v>
          </cell>
        </row>
        <row r="246">
          <cell r="B246">
            <v>183</v>
          </cell>
          <cell r="D246" t="str">
            <v>Échézeaux - 1988</v>
          </cell>
        </row>
        <row r="247">
          <cell r="B247">
            <v>184</v>
          </cell>
          <cell r="D247" t="str">
            <v>Échézeaux - 1988</v>
          </cell>
        </row>
        <row r="248">
          <cell r="B248">
            <v>185</v>
          </cell>
          <cell r="D248" t="str">
            <v>Échézeaux - 1989</v>
          </cell>
        </row>
        <row r="249">
          <cell r="B249">
            <v>186</v>
          </cell>
          <cell r="D249" t="str">
            <v>Échézeaux - 1989</v>
          </cell>
        </row>
        <row r="250">
          <cell r="B250">
            <v>187</v>
          </cell>
          <cell r="D250" t="str">
            <v>Échézeaux - 1990</v>
          </cell>
        </row>
        <row r="251">
          <cell r="B251">
            <v>188</v>
          </cell>
          <cell r="D251" t="str">
            <v>Échézeaux - 1990</v>
          </cell>
        </row>
        <row r="252">
          <cell r="B252">
            <v>189</v>
          </cell>
          <cell r="D252" t="str">
            <v>Échézeaux - 1992</v>
          </cell>
        </row>
        <row r="253">
          <cell r="B253">
            <v>190</v>
          </cell>
          <cell r="D253" t="str">
            <v>Échézeaux - 1992</v>
          </cell>
        </row>
        <row r="254">
          <cell r="B254">
            <v>191</v>
          </cell>
          <cell r="D254" t="str">
            <v>Échézeaux - 1993</v>
          </cell>
        </row>
        <row r="255">
          <cell r="B255">
            <v>192</v>
          </cell>
          <cell r="D255" t="str">
            <v>Échézeaux - 1993</v>
          </cell>
        </row>
        <row r="256">
          <cell r="B256">
            <v>193</v>
          </cell>
          <cell r="D256" t="str">
            <v>Échézeaux - 1993</v>
          </cell>
        </row>
        <row r="257">
          <cell r="B257">
            <v>194</v>
          </cell>
          <cell r="D257" t="str">
            <v>Échézeaux - 1995</v>
          </cell>
        </row>
        <row r="258">
          <cell r="B258">
            <v>195</v>
          </cell>
          <cell r="D258" t="str">
            <v>Échézeaux - 1996</v>
          </cell>
        </row>
        <row r="259">
          <cell r="B259">
            <v>196</v>
          </cell>
          <cell r="D259" t="str">
            <v>Échézeaux - 1996</v>
          </cell>
        </row>
        <row r="260">
          <cell r="B260">
            <v>197</v>
          </cell>
          <cell r="D260" t="str">
            <v>Échézeaux - 1996</v>
          </cell>
        </row>
        <row r="261">
          <cell r="B261">
            <v>198</v>
          </cell>
          <cell r="D261" t="str">
            <v>Échézeaux - 1997</v>
          </cell>
        </row>
        <row r="262">
          <cell r="B262">
            <v>199</v>
          </cell>
          <cell r="D262" t="str">
            <v>Échézeaux - 1998</v>
          </cell>
        </row>
        <row r="263">
          <cell r="B263">
            <v>200</v>
          </cell>
          <cell r="D263" t="str">
            <v>Échézeaux - 1999</v>
          </cell>
        </row>
        <row r="264">
          <cell r="B264">
            <v>201</v>
          </cell>
          <cell r="D264" t="str">
            <v>Échézeaux, Vertical - 1976 to 1993</v>
          </cell>
        </row>
        <row r="265">
          <cell r="B265">
            <v>201</v>
          </cell>
          <cell r="C265" t="str">
            <v>201_1</v>
          </cell>
          <cell r="D265" t="str">
            <v>Échézeaux - 1976</v>
          </cell>
        </row>
        <row r="266">
          <cell r="B266">
            <v>201</v>
          </cell>
          <cell r="C266" t="str">
            <v>201_2</v>
          </cell>
          <cell r="D266" t="str">
            <v>Échézeaux - 1979</v>
          </cell>
        </row>
        <row r="267">
          <cell r="B267">
            <v>201</v>
          </cell>
          <cell r="C267" t="str">
            <v>201_3</v>
          </cell>
          <cell r="D267" t="str">
            <v>Échézeaux - 1982</v>
          </cell>
        </row>
        <row r="268">
          <cell r="B268">
            <v>201</v>
          </cell>
          <cell r="C268" t="str">
            <v>201_4</v>
          </cell>
          <cell r="D268" t="str">
            <v>Échézeaux - 1985</v>
          </cell>
        </row>
        <row r="269">
          <cell r="B269">
            <v>201</v>
          </cell>
          <cell r="C269" t="str">
            <v>201_5</v>
          </cell>
          <cell r="D269" t="str">
            <v>Échézeaux - 1987</v>
          </cell>
        </row>
        <row r="270">
          <cell r="B270">
            <v>201</v>
          </cell>
          <cell r="C270" t="str">
            <v>201_6</v>
          </cell>
          <cell r="D270" t="str">
            <v>Échézeaux - 1988</v>
          </cell>
        </row>
        <row r="271">
          <cell r="B271">
            <v>201</v>
          </cell>
          <cell r="C271" t="str">
            <v>201_7</v>
          </cell>
          <cell r="D271" t="str">
            <v>Échézeaux - 1989</v>
          </cell>
        </row>
        <row r="272">
          <cell r="B272">
            <v>201</v>
          </cell>
          <cell r="C272" t="str">
            <v>201_8</v>
          </cell>
          <cell r="D272" t="str">
            <v>Échézeaux - 1992</v>
          </cell>
        </row>
        <row r="273">
          <cell r="B273">
            <v>201</v>
          </cell>
          <cell r="C273" t="str">
            <v>201_9</v>
          </cell>
          <cell r="D273" t="str">
            <v>Échézeaux - 1993</v>
          </cell>
        </row>
        <row r="274">
          <cell r="B274">
            <v>202</v>
          </cell>
          <cell r="D274" t="str">
            <v>Échézeaux, Vertical - 1976 to 1999</v>
          </cell>
        </row>
        <row r="275">
          <cell r="B275">
            <v>202</v>
          </cell>
          <cell r="C275" t="str">
            <v>202_01</v>
          </cell>
          <cell r="D275" t="str">
            <v>Échézeaux - 1976</v>
          </cell>
        </row>
        <row r="276">
          <cell r="B276">
            <v>202</v>
          </cell>
          <cell r="C276" t="str">
            <v>202_02</v>
          </cell>
          <cell r="D276" t="str">
            <v>Échézeaux - 1978</v>
          </cell>
        </row>
        <row r="277">
          <cell r="B277">
            <v>202</v>
          </cell>
          <cell r="C277" t="str">
            <v>202_03</v>
          </cell>
          <cell r="D277" t="str">
            <v>Échézeaux - 1979</v>
          </cell>
        </row>
        <row r="278">
          <cell r="B278">
            <v>202</v>
          </cell>
          <cell r="C278" t="str">
            <v>202_04</v>
          </cell>
          <cell r="D278" t="str">
            <v>Échézeaux - 1982</v>
          </cell>
        </row>
        <row r="279">
          <cell r="B279">
            <v>202</v>
          </cell>
          <cell r="C279" t="str">
            <v>202_05</v>
          </cell>
          <cell r="D279" t="str">
            <v>Échézeaux - 1985</v>
          </cell>
        </row>
        <row r="280">
          <cell r="B280">
            <v>202</v>
          </cell>
          <cell r="C280" t="str">
            <v>202_06</v>
          </cell>
          <cell r="D280" t="str">
            <v>Échézeaux - 1986</v>
          </cell>
        </row>
        <row r="281">
          <cell r="B281">
            <v>202</v>
          </cell>
          <cell r="C281" t="str">
            <v>202_07</v>
          </cell>
          <cell r="D281" t="str">
            <v>Échézeaux - 1988</v>
          </cell>
        </row>
        <row r="282">
          <cell r="B282">
            <v>202</v>
          </cell>
          <cell r="C282" t="str">
            <v>202_08</v>
          </cell>
          <cell r="D282" t="str">
            <v>Échézeaux - 1990</v>
          </cell>
        </row>
        <row r="283">
          <cell r="B283">
            <v>202</v>
          </cell>
          <cell r="C283" t="str">
            <v>202_09</v>
          </cell>
          <cell r="D283" t="str">
            <v>Échézeaux - 1991</v>
          </cell>
        </row>
        <row r="284">
          <cell r="B284">
            <v>202</v>
          </cell>
          <cell r="C284" t="str">
            <v>202_10</v>
          </cell>
          <cell r="D284" t="str">
            <v>Échézeaux - 1997</v>
          </cell>
        </row>
        <row r="285">
          <cell r="B285">
            <v>202</v>
          </cell>
          <cell r="C285" t="str">
            <v>202_11</v>
          </cell>
          <cell r="D285" t="str">
            <v>Échézeaux - 1998</v>
          </cell>
        </row>
        <row r="286">
          <cell r="B286">
            <v>202</v>
          </cell>
          <cell r="C286" t="str">
            <v>202_12</v>
          </cell>
          <cell r="D286" t="str">
            <v>Échézeaux - 1999</v>
          </cell>
        </row>
        <row r="287">
          <cell r="B287">
            <v>203</v>
          </cell>
          <cell r="D287" t="str">
            <v>Échézeaux, Vertical - 1978 to 1999</v>
          </cell>
        </row>
        <row r="288">
          <cell r="B288">
            <v>203</v>
          </cell>
          <cell r="C288" t="str">
            <v>203_1</v>
          </cell>
          <cell r="D288" t="str">
            <v>Échézeaux - 1978</v>
          </cell>
        </row>
        <row r="289">
          <cell r="B289">
            <v>203</v>
          </cell>
          <cell r="C289" t="str">
            <v>203_2</v>
          </cell>
          <cell r="D289" t="str">
            <v>Échézeaux - 1979</v>
          </cell>
        </row>
        <row r="290">
          <cell r="B290">
            <v>203</v>
          </cell>
          <cell r="C290" t="str">
            <v>203_3</v>
          </cell>
          <cell r="D290" t="str">
            <v>Échézeaux - 1985</v>
          </cell>
        </row>
        <row r="291">
          <cell r="B291">
            <v>203</v>
          </cell>
          <cell r="C291" t="str">
            <v>203_4</v>
          </cell>
          <cell r="D291" t="str">
            <v>Échézeaux - 1990</v>
          </cell>
        </row>
        <row r="292">
          <cell r="B292">
            <v>203</v>
          </cell>
          <cell r="C292" t="str">
            <v>203_5</v>
          </cell>
          <cell r="D292" t="str">
            <v>Échézeaux - 1991</v>
          </cell>
        </row>
        <row r="293">
          <cell r="B293">
            <v>203</v>
          </cell>
          <cell r="C293" t="str">
            <v>203_6</v>
          </cell>
          <cell r="D293" t="str">
            <v>Échézeaux - 1999</v>
          </cell>
        </row>
        <row r="294">
          <cell r="B294">
            <v>204</v>
          </cell>
          <cell r="D294" t="str">
            <v>Échézeaux, Vertical - 1987 to 1998</v>
          </cell>
        </row>
        <row r="295">
          <cell r="B295">
            <v>204</v>
          </cell>
          <cell r="C295" t="str">
            <v>204_1</v>
          </cell>
          <cell r="D295" t="str">
            <v>Échézeaux - 1987</v>
          </cell>
        </row>
        <row r="296">
          <cell r="B296">
            <v>204</v>
          </cell>
          <cell r="C296" t="str">
            <v>204_2</v>
          </cell>
          <cell r="D296" t="str">
            <v>Échézeaux - 1997</v>
          </cell>
        </row>
        <row r="297">
          <cell r="B297">
            <v>204</v>
          </cell>
          <cell r="C297" t="str">
            <v>204_3</v>
          </cell>
          <cell r="D297" t="str">
            <v>Échézeaux - 1998</v>
          </cell>
        </row>
        <row r="298">
          <cell r="B298">
            <v>205</v>
          </cell>
          <cell r="D298" t="str">
            <v>“ Two-beak goat ” (double faucet)</v>
          </cell>
        </row>
        <row r="299">
          <cell r="B299">
            <v>206</v>
          </cell>
          <cell r="D299" t="str">
            <v>Richebourg - 1973</v>
          </cell>
        </row>
        <row r="300">
          <cell r="B300">
            <v>207</v>
          </cell>
          <cell r="D300" t="str">
            <v>Richebourg - 1976</v>
          </cell>
        </row>
        <row r="301">
          <cell r="B301">
            <v>208</v>
          </cell>
          <cell r="D301" t="str">
            <v>Richebourg - 1976</v>
          </cell>
        </row>
        <row r="302">
          <cell r="B302">
            <v>209</v>
          </cell>
          <cell r="D302" t="str">
            <v>Richebourg - 1981</v>
          </cell>
        </row>
        <row r="303">
          <cell r="B303">
            <v>210</v>
          </cell>
          <cell r="D303" t="str">
            <v>Richebourg - 1982</v>
          </cell>
        </row>
        <row r="304">
          <cell r="B304">
            <v>211</v>
          </cell>
          <cell r="D304" t="str">
            <v>Richebourg - 1982</v>
          </cell>
        </row>
        <row r="305">
          <cell r="B305">
            <v>212</v>
          </cell>
          <cell r="D305" t="str">
            <v>Richebourg - 1986</v>
          </cell>
        </row>
        <row r="306">
          <cell r="B306">
            <v>213</v>
          </cell>
          <cell r="D306" t="str">
            <v>Richebourg - 1986</v>
          </cell>
        </row>
        <row r="307">
          <cell r="B307">
            <v>214</v>
          </cell>
          <cell r="D307" t="str">
            <v>Richebourg - 1987</v>
          </cell>
        </row>
        <row r="308">
          <cell r="B308">
            <v>215</v>
          </cell>
          <cell r="D308" t="str">
            <v>Cellar mallet</v>
          </cell>
        </row>
      </sheetData>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hyperlink" Target="https://www.bagherawines.auction/fr/lot/voir/12096" TargetMode="External"/><Relationship Id="rId1" Type="http://schemas.openxmlformats.org/officeDocument/2006/relationships/hyperlink" Target="https://www.bagherawines.auction/en/client/inscript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F993E2-6872-6B42-BAD0-E541680DAB3A}">
  <sheetPr>
    <tabColor theme="1"/>
  </sheetPr>
  <dimension ref="A1"/>
  <sheetViews>
    <sheetView topLeftCell="A7" zoomScale="120" zoomScaleNormal="120" workbookViewId="0">
      <selection activeCell="U14" sqref="U14"/>
    </sheetView>
  </sheetViews>
  <sheetFormatPr baseColWidth="10" defaultRowHeight="16"/>
  <cols>
    <col min="1" max="16384" width="10.83203125" style="82"/>
  </cols>
  <sheetData/>
  <sheetProtection algorithmName="SHA-512" hashValue="3cbNkgcmAJ/8Hta0G0K9mEUJ/UW3NUvLmpiE6doI16WW/tO4IWsWW1bpvIGXJxKrnYclM58q8Y/NqZeSAibzsg==" saltValue="O+I4O6+N5gCFlGavaC0kBQ==" spinCount="100000" sheet="1" objects="1" scenarios="1"/>
  <pageMargins left="0.7" right="0.7" top="0.75" bottom="0.75" header="0.3" footer="0.3"/>
  <pageSetup paperSize="9" orientation="portrait" horizontalDpi="0" verticalDpi="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86A497-49A3-204E-91D6-E28BB758BA19}">
  <sheetPr>
    <tabColor theme="4"/>
  </sheetPr>
  <dimension ref="A1:U500"/>
  <sheetViews>
    <sheetView tabSelected="1" zoomScaleNormal="100" workbookViewId="0">
      <pane ySplit="4" topLeftCell="A5" activePane="bottomLeft" state="frozen"/>
      <selection pane="bottomLeft" activeCell="A3" sqref="A3:F3"/>
    </sheetView>
  </sheetViews>
  <sheetFormatPr baseColWidth="10" defaultRowHeight="16"/>
  <cols>
    <col min="1" max="1" width="5.83203125" style="83" bestFit="1" customWidth="1"/>
    <col min="2" max="2" width="52.1640625" style="83" customWidth="1"/>
    <col min="3" max="3" width="13.1640625" style="83" customWidth="1"/>
    <col min="4" max="4" width="37.83203125" style="4" bestFit="1" customWidth="1"/>
    <col min="5" max="5" width="7.6640625" style="5" customWidth="1"/>
    <col min="6" max="6" width="4.5" style="2" customWidth="1"/>
    <col min="7" max="7" width="11.6640625" style="1" bestFit="1" customWidth="1"/>
    <col min="8" max="8" width="63.33203125" style="7" customWidth="1"/>
    <col min="9" max="10" width="13.1640625" style="6" bestFit="1" customWidth="1"/>
    <col min="11" max="12" width="13.1640625" style="8" bestFit="1" customWidth="1"/>
    <col min="13" max="13" width="16.6640625" style="9" customWidth="1"/>
    <col min="14" max="14" width="38.33203125" style="10" customWidth="1"/>
    <col min="15" max="15" width="10.83203125" style="11"/>
    <col min="16" max="17" width="5.83203125" style="83" bestFit="1" customWidth="1"/>
    <col min="18" max="18" width="46.5" style="83" bestFit="1" customWidth="1"/>
    <col min="19" max="21" width="10.83203125" style="11"/>
  </cols>
  <sheetData>
    <row r="1" spans="1:21" ht="65" customHeight="1" thickBot="1">
      <c r="A1" s="98"/>
      <c r="B1" s="98"/>
      <c r="C1" s="98"/>
      <c r="D1" s="99"/>
      <c r="E1" s="99"/>
      <c r="F1" s="99"/>
      <c r="G1" s="99"/>
      <c r="H1" s="99"/>
      <c r="I1" s="99"/>
      <c r="J1" s="99"/>
      <c r="K1" s="117" t="s">
        <v>148</v>
      </c>
      <c r="L1" s="118"/>
      <c r="M1" s="118"/>
      <c r="N1" s="118"/>
      <c r="P1" s="11"/>
      <c r="Q1" s="11"/>
      <c r="R1" s="11"/>
    </row>
    <row r="2" spans="1:21" ht="25" customHeight="1">
      <c r="A2" s="99"/>
      <c r="B2" s="99"/>
      <c r="C2" s="99"/>
      <c r="D2" s="99"/>
      <c r="E2" s="99"/>
      <c r="F2" s="99"/>
      <c r="G2" s="99"/>
      <c r="H2" s="99"/>
      <c r="I2" s="99"/>
      <c r="J2" s="99"/>
      <c r="K2" s="142" t="s">
        <v>83</v>
      </c>
      <c r="L2" s="143"/>
      <c r="M2" s="138" t="s">
        <v>236</v>
      </c>
      <c r="N2" s="139"/>
      <c r="P2" s="11"/>
      <c r="Q2" s="11"/>
      <c r="R2" s="11"/>
    </row>
    <row r="3" spans="1:21" ht="32" thickBot="1">
      <c r="A3" s="100" t="s">
        <v>455</v>
      </c>
      <c r="B3" s="100"/>
      <c r="C3" s="100"/>
      <c r="D3" s="101"/>
      <c r="E3" s="102"/>
      <c r="F3" s="102"/>
      <c r="G3" s="103" t="s">
        <v>115</v>
      </c>
      <c r="H3" s="104"/>
      <c r="I3" s="104"/>
      <c r="J3" s="105"/>
      <c r="K3" s="136">
        <v>1.18</v>
      </c>
      <c r="L3" s="137"/>
      <c r="M3" s="140" t="s">
        <v>237</v>
      </c>
      <c r="N3" s="141"/>
      <c r="P3" s="11"/>
      <c r="Q3" s="11"/>
      <c r="R3" s="11"/>
    </row>
    <row r="4" spans="1:21" s="3" customFormat="1" ht="55" thickBot="1">
      <c r="A4" s="78" t="s">
        <v>0</v>
      </c>
      <c r="B4" s="78" t="s">
        <v>453</v>
      </c>
      <c r="C4" s="78" t="s">
        <v>454</v>
      </c>
      <c r="D4" s="79" t="s">
        <v>84</v>
      </c>
      <c r="E4" s="80" t="s">
        <v>85</v>
      </c>
      <c r="F4" s="80" t="s">
        <v>89</v>
      </c>
      <c r="G4" s="80" t="s">
        <v>86</v>
      </c>
      <c r="H4" s="80" t="s">
        <v>90</v>
      </c>
      <c r="I4" s="81" t="s">
        <v>79</v>
      </c>
      <c r="J4" s="81" t="s">
        <v>80</v>
      </c>
      <c r="K4" s="12" t="s">
        <v>81</v>
      </c>
      <c r="L4" s="12" t="s">
        <v>82</v>
      </c>
      <c r="M4" s="13" t="s">
        <v>129</v>
      </c>
      <c r="N4" s="14" t="s">
        <v>87</v>
      </c>
      <c r="O4" s="15"/>
      <c r="P4" s="78" t="s">
        <v>0</v>
      </c>
      <c r="Q4" s="78"/>
      <c r="R4" s="78"/>
      <c r="S4" s="15"/>
      <c r="T4" s="15"/>
      <c r="U4" s="15"/>
    </row>
    <row r="5" spans="1:21" s="3" customFormat="1" ht="30">
      <c r="A5" s="42">
        <v>1</v>
      </c>
      <c r="B5" s="42" t="s">
        <v>240</v>
      </c>
      <c r="C5" s="42">
        <f>HYPERLINK(B5,A5)</f>
        <v>1</v>
      </c>
      <c r="D5" s="43" t="s">
        <v>149</v>
      </c>
      <c r="E5" s="44">
        <v>1988</v>
      </c>
      <c r="F5" s="43">
        <v>3</v>
      </c>
      <c r="G5" s="45" t="s">
        <v>1</v>
      </c>
      <c r="H5" s="46" t="s">
        <v>5</v>
      </c>
      <c r="I5" s="47">
        <v>6000</v>
      </c>
      <c r="J5" s="47">
        <v>12000</v>
      </c>
      <c r="K5" s="16">
        <f>IF(I5="","",ROUNDUP(I5/$K$3,-1))</f>
        <v>5090</v>
      </c>
      <c r="L5" s="16">
        <f>IF(J5="","",ROUNDUP(J5/$K$3,-1))</f>
        <v>10170</v>
      </c>
      <c r="M5" s="17"/>
      <c r="N5" s="18"/>
      <c r="O5" s="15"/>
      <c r="P5" s="42">
        <v>1</v>
      </c>
      <c r="Q5" s="86" t="e">
        <f t="shared" ref="Q5:Q69" si="0">HYPERLINK(R5,P5)</f>
        <v>#REF!</v>
      </c>
      <c r="R5" s="42" t="e">
        <f>VLOOKUP(A5,[1]Feuil1!$B:$D,4,0)</f>
        <v>#REF!</v>
      </c>
      <c r="S5" s="15"/>
      <c r="T5" s="15"/>
      <c r="U5" s="15"/>
    </row>
    <row r="6" spans="1:21" s="3" customFormat="1">
      <c r="A6" s="86">
        <v>2</v>
      </c>
      <c r="B6" s="86" t="s">
        <v>241</v>
      </c>
      <c r="C6" s="86">
        <f t="shared" ref="C6:C28" si="1">HYPERLINK(B6,A6)</f>
        <v>2</v>
      </c>
      <c r="D6" s="48" t="s">
        <v>149</v>
      </c>
      <c r="E6" s="49">
        <v>1988</v>
      </c>
      <c r="F6" s="48">
        <v>1</v>
      </c>
      <c r="G6" s="50" t="s">
        <v>2</v>
      </c>
      <c r="H6" s="51" t="s">
        <v>6</v>
      </c>
      <c r="I6" s="52">
        <v>2000</v>
      </c>
      <c r="J6" s="52">
        <v>4000</v>
      </c>
      <c r="K6" s="19">
        <f t="shared" ref="K6:K69" si="2">IF(I6="","",ROUNDUP(I6/$K$3,-1))</f>
        <v>1700</v>
      </c>
      <c r="L6" s="19">
        <f t="shared" ref="L6:L69" si="3">IF(J6="","",ROUNDUP(J6/$K$3,-1))</f>
        <v>3390</v>
      </c>
      <c r="M6" s="20"/>
      <c r="N6" s="21"/>
      <c r="O6" s="15"/>
      <c r="P6" s="86">
        <v>2</v>
      </c>
      <c r="Q6" s="86" t="e">
        <f t="shared" si="0"/>
        <v>#REF!</v>
      </c>
      <c r="R6" s="86" t="e">
        <f>VLOOKUP(A6,[1]Feuil1!$B:$D,4,0)</f>
        <v>#REF!</v>
      </c>
      <c r="S6" s="15"/>
      <c r="T6" s="15"/>
      <c r="U6" s="15"/>
    </row>
    <row r="7" spans="1:21" s="3" customFormat="1" ht="50" customHeight="1">
      <c r="A7" s="86">
        <v>3</v>
      </c>
      <c r="B7" s="86" t="s">
        <v>242</v>
      </c>
      <c r="C7" s="86">
        <f t="shared" si="1"/>
        <v>3</v>
      </c>
      <c r="D7" s="48" t="s">
        <v>150</v>
      </c>
      <c r="E7" s="49">
        <v>1991</v>
      </c>
      <c r="F7" s="48">
        <v>12</v>
      </c>
      <c r="G7" s="50" t="s">
        <v>1</v>
      </c>
      <c r="H7" s="51" t="s">
        <v>7</v>
      </c>
      <c r="I7" s="52">
        <v>25000</v>
      </c>
      <c r="J7" s="52">
        <v>50000</v>
      </c>
      <c r="K7" s="19">
        <f t="shared" si="2"/>
        <v>21190</v>
      </c>
      <c r="L7" s="19">
        <f t="shared" si="3"/>
        <v>42380</v>
      </c>
      <c r="M7" s="20"/>
      <c r="N7" s="21"/>
      <c r="O7" s="15"/>
      <c r="P7" s="86">
        <v>3</v>
      </c>
      <c r="Q7" s="86" t="e">
        <f t="shared" si="0"/>
        <v>#REF!</v>
      </c>
      <c r="R7" s="86" t="e">
        <f>VLOOKUP(A7,[1]Feuil1!$B:$D,4,0)</f>
        <v>#REF!</v>
      </c>
      <c r="S7" s="15"/>
      <c r="T7" s="15"/>
      <c r="U7" s="15"/>
    </row>
    <row r="8" spans="1:21" s="3" customFormat="1">
      <c r="A8" s="86">
        <v>4</v>
      </c>
      <c r="B8" s="86" t="s">
        <v>243</v>
      </c>
      <c r="C8" s="86">
        <f t="shared" si="1"/>
        <v>4</v>
      </c>
      <c r="D8" s="48" t="s">
        <v>151</v>
      </c>
      <c r="E8" s="49">
        <v>1996</v>
      </c>
      <c r="F8" s="48">
        <v>3</v>
      </c>
      <c r="G8" s="50" t="s">
        <v>1</v>
      </c>
      <c r="H8" s="51" t="s">
        <v>110</v>
      </c>
      <c r="I8" s="52">
        <v>6000</v>
      </c>
      <c r="J8" s="52">
        <v>12000</v>
      </c>
      <c r="K8" s="19">
        <f t="shared" si="2"/>
        <v>5090</v>
      </c>
      <c r="L8" s="19">
        <f t="shared" si="3"/>
        <v>10170</v>
      </c>
      <c r="M8" s="20"/>
      <c r="N8" s="21"/>
      <c r="O8" s="15"/>
      <c r="P8" s="86">
        <v>4</v>
      </c>
      <c r="Q8" s="86" t="e">
        <f t="shared" si="0"/>
        <v>#REF!</v>
      </c>
      <c r="R8" s="86" t="e">
        <f>VLOOKUP(A8,[1]Feuil1!$B:$D,4,0)</f>
        <v>#REF!</v>
      </c>
      <c r="S8" s="15"/>
      <c r="T8" s="15"/>
      <c r="U8" s="15"/>
    </row>
    <row r="9" spans="1:21" s="3" customFormat="1">
      <c r="A9" s="86">
        <v>5</v>
      </c>
      <c r="B9" s="86" t="s">
        <v>244</v>
      </c>
      <c r="C9" s="86">
        <f t="shared" si="1"/>
        <v>5</v>
      </c>
      <c r="D9" s="48" t="s">
        <v>152</v>
      </c>
      <c r="E9" s="49">
        <v>1997</v>
      </c>
      <c r="F9" s="48">
        <v>6</v>
      </c>
      <c r="G9" s="50" t="s">
        <v>1</v>
      </c>
      <c r="H9" s="51" t="s">
        <v>110</v>
      </c>
      <c r="I9" s="52">
        <v>10000</v>
      </c>
      <c r="J9" s="52">
        <v>20000</v>
      </c>
      <c r="K9" s="19">
        <f t="shared" si="2"/>
        <v>8480</v>
      </c>
      <c r="L9" s="19">
        <f t="shared" si="3"/>
        <v>16950</v>
      </c>
      <c r="M9" s="20"/>
      <c r="N9" s="21"/>
      <c r="O9" s="15"/>
      <c r="P9" s="86">
        <v>5</v>
      </c>
      <c r="Q9" s="86" t="e">
        <f t="shared" si="0"/>
        <v>#REF!</v>
      </c>
      <c r="R9" s="86" t="e">
        <f>VLOOKUP(A9,[1]Feuil1!$B:$D,4,0)</f>
        <v>#REF!</v>
      </c>
      <c r="S9" s="15"/>
      <c r="T9" s="15"/>
      <c r="U9" s="15"/>
    </row>
    <row r="10" spans="1:21" s="3" customFormat="1">
      <c r="A10" s="86">
        <v>6</v>
      </c>
      <c r="B10" s="86" t="s">
        <v>245</v>
      </c>
      <c r="C10" s="86">
        <f t="shared" si="1"/>
        <v>6</v>
      </c>
      <c r="D10" s="48" t="s">
        <v>152</v>
      </c>
      <c r="E10" s="49">
        <v>1997</v>
      </c>
      <c r="F10" s="48">
        <v>1</v>
      </c>
      <c r="G10" s="50" t="s">
        <v>2</v>
      </c>
      <c r="H10" s="51" t="s">
        <v>111</v>
      </c>
      <c r="I10" s="52">
        <v>1600</v>
      </c>
      <c r="J10" s="52">
        <v>3200</v>
      </c>
      <c r="K10" s="19">
        <f t="shared" si="2"/>
        <v>1360</v>
      </c>
      <c r="L10" s="19">
        <f t="shared" si="3"/>
        <v>2720</v>
      </c>
      <c r="M10" s="20"/>
      <c r="N10" s="21"/>
      <c r="O10" s="15"/>
      <c r="P10" s="86">
        <v>6</v>
      </c>
      <c r="Q10" s="86" t="e">
        <f t="shared" si="0"/>
        <v>#REF!</v>
      </c>
      <c r="R10" s="86" t="e">
        <f>VLOOKUP(A10,[1]Feuil1!$B:$D,4,0)</f>
        <v>#REF!</v>
      </c>
      <c r="S10" s="15"/>
      <c r="T10" s="15"/>
      <c r="U10" s="15"/>
    </row>
    <row r="11" spans="1:21" s="3" customFormat="1" ht="17" thickBot="1">
      <c r="A11" s="87">
        <v>7</v>
      </c>
      <c r="B11" s="87" t="s">
        <v>246</v>
      </c>
      <c r="C11" s="87">
        <f t="shared" si="1"/>
        <v>7</v>
      </c>
      <c r="D11" s="53" t="s">
        <v>152</v>
      </c>
      <c r="E11" s="54">
        <v>1997</v>
      </c>
      <c r="F11" s="53">
        <v>1</v>
      </c>
      <c r="G11" s="55" t="s">
        <v>2</v>
      </c>
      <c r="H11" s="56" t="s">
        <v>111</v>
      </c>
      <c r="I11" s="57">
        <v>1600</v>
      </c>
      <c r="J11" s="57">
        <v>3200</v>
      </c>
      <c r="K11" s="22">
        <f t="shared" si="2"/>
        <v>1360</v>
      </c>
      <c r="L11" s="22">
        <f t="shared" si="3"/>
        <v>2720</v>
      </c>
      <c r="M11" s="23"/>
      <c r="N11" s="24"/>
      <c r="O11" s="15"/>
      <c r="P11" s="87">
        <v>7</v>
      </c>
      <c r="Q11" s="87" t="e">
        <f t="shared" si="0"/>
        <v>#REF!</v>
      </c>
      <c r="R11" s="87" t="e">
        <f>VLOOKUP(A11,[1]Feuil1!$B:$D,4,0)</f>
        <v>#REF!</v>
      </c>
      <c r="S11" s="15"/>
      <c r="T11" s="15"/>
      <c r="U11" s="15"/>
    </row>
    <row r="12" spans="1:21" s="3" customFormat="1">
      <c r="A12" s="42">
        <v>8</v>
      </c>
      <c r="B12" s="42" t="s">
        <v>247</v>
      </c>
      <c r="C12" s="42">
        <f t="shared" si="1"/>
        <v>8</v>
      </c>
      <c r="D12" s="43" t="s">
        <v>153</v>
      </c>
      <c r="E12" s="44">
        <v>1976</v>
      </c>
      <c r="F12" s="43">
        <v>1</v>
      </c>
      <c r="G12" s="45" t="s">
        <v>3</v>
      </c>
      <c r="H12" s="46" t="s">
        <v>111</v>
      </c>
      <c r="I12" s="47">
        <v>5000</v>
      </c>
      <c r="J12" s="47">
        <v>10000</v>
      </c>
      <c r="K12" s="16">
        <f t="shared" si="2"/>
        <v>4240</v>
      </c>
      <c r="L12" s="16">
        <f t="shared" si="3"/>
        <v>8480</v>
      </c>
      <c r="M12" s="17"/>
      <c r="N12" s="18"/>
      <c r="O12" s="15"/>
      <c r="P12" s="42">
        <v>8</v>
      </c>
      <c r="Q12" s="42" t="e">
        <f t="shared" si="0"/>
        <v>#REF!</v>
      </c>
      <c r="R12" s="42" t="e">
        <f>VLOOKUP(A12,[1]Feuil1!$B:$D,4,0)</f>
        <v>#REF!</v>
      </c>
      <c r="S12" s="15"/>
      <c r="T12" s="15"/>
      <c r="U12" s="15"/>
    </row>
    <row r="13" spans="1:21" s="3" customFormat="1">
      <c r="A13" s="86">
        <v>9</v>
      </c>
      <c r="B13" s="86" t="s">
        <v>248</v>
      </c>
      <c r="C13" s="86">
        <f t="shared" si="1"/>
        <v>9</v>
      </c>
      <c r="D13" s="48" t="s">
        <v>153</v>
      </c>
      <c r="E13" s="49">
        <v>1976</v>
      </c>
      <c r="F13" s="48">
        <v>1</v>
      </c>
      <c r="G13" s="50" t="s">
        <v>3</v>
      </c>
      <c r="H13" s="51" t="s">
        <v>111</v>
      </c>
      <c r="I13" s="52">
        <v>5000</v>
      </c>
      <c r="J13" s="52">
        <v>10000</v>
      </c>
      <c r="K13" s="19">
        <f t="shared" si="2"/>
        <v>4240</v>
      </c>
      <c r="L13" s="19">
        <f t="shared" si="3"/>
        <v>8480</v>
      </c>
      <c r="M13" s="20"/>
      <c r="N13" s="21"/>
      <c r="O13" s="15"/>
      <c r="P13" s="86">
        <v>9</v>
      </c>
      <c r="Q13" s="86" t="e">
        <f t="shared" si="0"/>
        <v>#REF!</v>
      </c>
      <c r="R13" s="86" t="e">
        <f>VLOOKUP(A13,[1]Feuil1!$B:$D,4,0)</f>
        <v>#REF!</v>
      </c>
      <c r="S13" s="15"/>
      <c r="T13" s="15"/>
      <c r="U13" s="15"/>
    </row>
    <row r="14" spans="1:21" s="3" customFormat="1" ht="30">
      <c r="A14" s="86">
        <v>10</v>
      </c>
      <c r="B14" s="86" t="s">
        <v>249</v>
      </c>
      <c r="C14" s="86">
        <f t="shared" si="1"/>
        <v>10</v>
      </c>
      <c r="D14" s="48" t="s">
        <v>153</v>
      </c>
      <c r="E14" s="49">
        <v>1976</v>
      </c>
      <c r="F14" s="48">
        <v>3</v>
      </c>
      <c r="G14" s="50" t="s">
        <v>1</v>
      </c>
      <c r="H14" s="51" t="s">
        <v>8</v>
      </c>
      <c r="I14" s="52">
        <v>7000</v>
      </c>
      <c r="J14" s="52">
        <v>14000</v>
      </c>
      <c r="K14" s="19">
        <f t="shared" si="2"/>
        <v>5940</v>
      </c>
      <c r="L14" s="19">
        <f t="shared" si="3"/>
        <v>11870</v>
      </c>
      <c r="M14" s="20"/>
      <c r="N14" s="21"/>
      <c r="O14" s="15"/>
      <c r="P14" s="86">
        <v>10</v>
      </c>
      <c r="Q14" s="86" t="e">
        <f t="shared" si="0"/>
        <v>#REF!</v>
      </c>
      <c r="R14" s="86" t="e">
        <f>VLOOKUP(A14,[1]Feuil1!$B:$D,4,0)</f>
        <v>#REF!</v>
      </c>
      <c r="S14" s="15"/>
      <c r="T14" s="15"/>
      <c r="U14" s="15"/>
    </row>
    <row r="15" spans="1:21" s="3" customFormat="1">
      <c r="A15" s="86">
        <v>11</v>
      </c>
      <c r="B15" s="86" t="s">
        <v>250</v>
      </c>
      <c r="C15" s="86">
        <f t="shared" si="1"/>
        <v>11</v>
      </c>
      <c r="D15" s="48" t="s">
        <v>154</v>
      </c>
      <c r="E15" s="49">
        <v>1978</v>
      </c>
      <c r="F15" s="48">
        <v>1</v>
      </c>
      <c r="G15" s="50" t="s">
        <v>3</v>
      </c>
      <c r="H15" s="51" t="s">
        <v>9</v>
      </c>
      <c r="I15" s="52">
        <v>8000</v>
      </c>
      <c r="J15" s="52">
        <v>16000</v>
      </c>
      <c r="K15" s="19">
        <f t="shared" si="2"/>
        <v>6780</v>
      </c>
      <c r="L15" s="19">
        <f t="shared" si="3"/>
        <v>13560</v>
      </c>
      <c r="M15" s="20"/>
      <c r="N15" s="21"/>
      <c r="O15" s="15"/>
      <c r="P15" s="86">
        <v>11</v>
      </c>
      <c r="Q15" s="86" t="e">
        <f t="shared" si="0"/>
        <v>#REF!</v>
      </c>
      <c r="R15" s="86" t="e">
        <f>VLOOKUP(A15,[1]Feuil1!$B:$D,4,0)</f>
        <v>#REF!</v>
      </c>
      <c r="S15" s="15"/>
      <c r="T15" s="15"/>
      <c r="U15" s="15"/>
    </row>
    <row r="16" spans="1:21" s="3" customFormat="1">
      <c r="A16" s="86">
        <v>12</v>
      </c>
      <c r="B16" s="86" t="s">
        <v>251</v>
      </c>
      <c r="C16" s="86">
        <f t="shared" si="1"/>
        <v>12</v>
      </c>
      <c r="D16" s="48" t="s">
        <v>154</v>
      </c>
      <c r="E16" s="49">
        <v>1978</v>
      </c>
      <c r="F16" s="48">
        <v>1</v>
      </c>
      <c r="G16" s="50" t="s">
        <v>3</v>
      </c>
      <c r="H16" s="51" t="s">
        <v>10</v>
      </c>
      <c r="I16" s="52">
        <v>8000</v>
      </c>
      <c r="J16" s="52">
        <v>16000</v>
      </c>
      <c r="K16" s="19">
        <f t="shared" si="2"/>
        <v>6780</v>
      </c>
      <c r="L16" s="19">
        <f t="shared" si="3"/>
        <v>13560</v>
      </c>
      <c r="M16" s="20"/>
      <c r="N16" s="21"/>
      <c r="O16" s="15"/>
      <c r="P16" s="86">
        <v>12</v>
      </c>
      <c r="Q16" s="86" t="e">
        <f t="shared" si="0"/>
        <v>#REF!</v>
      </c>
      <c r="R16" s="86" t="e">
        <f>VLOOKUP(A16,[1]Feuil1!$B:$D,4,0)</f>
        <v>#REF!</v>
      </c>
      <c r="S16" s="15"/>
      <c r="T16" s="15"/>
      <c r="U16" s="15"/>
    </row>
    <row r="17" spans="1:21" s="3" customFormat="1">
      <c r="A17" s="86">
        <v>13</v>
      </c>
      <c r="B17" s="86" t="s">
        <v>252</v>
      </c>
      <c r="C17" s="86">
        <f t="shared" si="1"/>
        <v>13</v>
      </c>
      <c r="D17" s="48" t="s">
        <v>154</v>
      </c>
      <c r="E17" s="49">
        <v>1978</v>
      </c>
      <c r="F17" s="48">
        <v>6</v>
      </c>
      <c r="G17" s="50" t="s">
        <v>1</v>
      </c>
      <c r="H17" s="51" t="s">
        <v>110</v>
      </c>
      <c r="I17" s="52">
        <v>20000</v>
      </c>
      <c r="J17" s="52">
        <v>40000</v>
      </c>
      <c r="K17" s="19">
        <f t="shared" si="2"/>
        <v>16950</v>
      </c>
      <c r="L17" s="19">
        <f t="shared" si="3"/>
        <v>33900</v>
      </c>
      <c r="M17" s="20"/>
      <c r="N17" s="21"/>
      <c r="O17" s="15"/>
      <c r="P17" s="86">
        <v>13</v>
      </c>
      <c r="Q17" s="86" t="e">
        <f t="shared" si="0"/>
        <v>#REF!</v>
      </c>
      <c r="R17" s="86" t="e">
        <f>VLOOKUP(A17,[1]Feuil1!$B:$D,4,0)</f>
        <v>#REF!</v>
      </c>
      <c r="S17" s="15"/>
      <c r="T17" s="15"/>
      <c r="U17" s="15"/>
    </row>
    <row r="18" spans="1:21" s="3" customFormat="1">
      <c r="A18" s="86">
        <v>14</v>
      </c>
      <c r="B18" s="86" t="s">
        <v>253</v>
      </c>
      <c r="C18" s="86">
        <f t="shared" si="1"/>
        <v>14</v>
      </c>
      <c r="D18" s="48" t="s">
        <v>154</v>
      </c>
      <c r="E18" s="49">
        <v>1978</v>
      </c>
      <c r="F18" s="48">
        <v>1</v>
      </c>
      <c r="G18" s="50" t="s">
        <v>2</v>
      </c>
      <c r="H18" s="51" t="s">
        <v>111</v>
      </c>
      <c r="I18" s="52">
        <v>3000</v>
      </c>
      <c r="J18" s="52">
        <v>6000</v>
      </c>
      <c r="K18" s="19">
        <f t="shared" si="2"/>
        <v>2550</v>
      </c>
      <c r="L18" s="19">
        <f t="shared" si="3"/>
        <v>5090</v>
      </c>
      <c r="M18" s="20"/>
      <c r="N18" s="21"/>
      <c r="O18" s="15"/>
      <c r="P18" s="86">
        <v>14</v>
      </c>
      <c r="Q18" s="86" t="e">
        <f t="shared" si="0"/>
        <v>#REF!</v>
      </c>
      <c r="R18" s="86" t="e">
        <f>VLOOKUP(A18,[1]Feuil1!$B:$D,4,0)</f>
        <v>#REF!</v>
      </c>
      <c r="S18" s="15"/>
      <c r="T18" s="15"/>
      <c r="U18" s="15"/>
    </row>
    <row r="19" spans="1:21" s="3" customFormat="1">
      <c r="A19" s="86">
        <v>15</v>
      </c>
      <c r="B19" s="86" t="s">
        <v>254</v>
      </c>
      <c r="C19" s="86">
        <f t="shared" si="1"/>
        <v>15</v>
      </c>
      <c r="D19" s="48" t="s">
        <v>155</v>
      </c>
      <c r="E19" s="49">
        <v>1980</v>
      </c>
      <c r="F19" s="48">
        <v>1</v>
      </c>
      <c r="G19" s="50" t="s">
        <v>3</v>
      </c>
      <c r="H19" s="51" t="s">
        <v>11</v>
      </c>
      <c r="I19" s="52">
        <v>5000</v>
      </c>
      <c r="J19" s="52">
        <v>10000</v>
      </c>
      <c r="K19" s="19">
        <f t="shared" si="2"/>
        <v>4240</v>
      </c>
      <c r="L19" s="19">
        <f t="shared" si="3"/>
        <v>8480</v>
      </c>
      <c r="M19" s="20"/>
      <c r="N19" s="21"/>
      <c r="O19" s="15"/>
      <c r="P19" s="86">
        <v>15</v>
      </c>
      <c r="Q19" s="86" t="e">
        <f t="shared" si="0"/>
        <v>#REF!</v>
      </c>
      <c r="R19" s="86" t="e">
        <f>VLOOKUP(A19,[1]Feuil1!$B:$D,4,0)</f>
        <v>#REF!</v>
      </c>
      <c r="S19" s="15"/>
      <c r="T19" s="15"/>
      <c r="U19" s="15"/>
    </row>
    <row r="20" spans="1:21" s="3" customFormat="1" ht="30">
      <c r="A20" s="86">
        <v>16</v>
      </c>
      <c r="B20" s="86" t="s">
        <v>255</v>
      </c>
      <c r="C20" s="86">
        <f t="shared" si="1"/>
        <v>16</v>
      </c>
      <c r="D20" s="48" t="s">
        <v>156</v>
      </c>
      <c r="E20" s="49">
        <v>1982</v>
      </c>
      <c r="F20" s="48">
        <v>6</v>
      </c>
      <c r="G20" s="50" t="s">
        <v>4</v>
      </c>
      <c r="H20" s="51" t="s">
        <v>12</v>
      </c>
      <c r="I20" s="52">
        <v>30000</v>
      </c>
      <c r="J20" s="52">
        <v>60000</v>
      </c>
      <c r="K20" s="19">
        <f t="shared" si="2"/>
        <v>25430</v>
      </c>
      <c r="L20" s="19">
        <f t="shared" si="3"/>
        <v>50850</v>
      </c>
      <c r="M20" s="20"/>
      <c r="N20" s="21"/>
      <c r="O20" s="15"/>
      <c r="P20" s="86">
        <v>16</v>
      </c>
      <c r="Q20" s="86" t="e">
        <f t="shared" si="0"/>
        <v>#REF!</v>
      </c>
      <c r="R20" s="86" t="e">
        <f>VLOOKUP(A20,[1]Feuil1!$B:$D,4,0)</f>
        <v>#REF!</v>
      </c>
      <c r="S20" s="15"/>
      <c r="T20" s="15"/>
      <c r="U20" s="15"/>
    </row>
    <row r="21" spans="1:21" s="3" customFormat="1">
      <c r="A21" s="86">
        <v>17</v>
      </c>
      <c r="B21" s="86" t="s">
        <v>256</v>
      </c>
      <c r="C21" s="86">
        <f t="shared" si="1"/>
        <v>17</v>
      </c>
      <c r="D21" s="48" t="s">
        <v>156</v>
      </c>
      <c r="E21" s="49">
        <v>1982</v>
      </c>
      <c r="F21" s="48">
        <v>1</v>
      </c>
      <c r="G21" s="50" t="s">
        <v>3</v>
      </c>
      <c r="H21" s="51" t="s">
        <v>13</v>
      </c>
      <c r="I21" s="52">
        <v>5000</v>
      </c>
      <c r="J21" s="52">
        <v>10000</v>
      </c>
      <c r="K21" s="19">
        <f t="shared" si="2"/>
        <v>4240</v>
      </c>
      <c r="L21" s="19">
        <f t="shared" si="3"/>
        <v>8480</v>
      </c>
      <c r="M21" s="20"/>
      <c r="N21" s="21"/>
      <c r="O21" s="15"/>
      <c r="P21" s="86">
        <v>17</v>
      </c>
      <c r="Q21" s="86" t="e">
        <f t="shared" si="0"/>
        <v>#REF!</v>
      </c>
      <c r="R21" s="86" t="e">
        <f>VLOOKUP(A21,[1]Feuil1!$B:$D,4,0)</f>
        <v>#REF!</v>
      </c>
      <c r="S21" s="15"/>
      <c r="T21" s="15"/>
      <c r="U21" s="15"/>
    </row>
    <row r="22" spans="1:21" s="3" customFormat="1">
      <c r="A22" s="86">
        <v>18</v>
      </c>
      <c r="B22" s="86" t="s">
        <v>257</v>
      </c>
      <c r="C22" s="86">
        <f t="shared" si="1"/>
        <v>18</v>
      </c>
      <c r="D22" s="48" t="s">
        <v>156</v>
      </c>
      <c r="E22" s="49">
        <v>1982</v>
      </c>
      <c r="F22" s="48">
        <v>6</v>
      </c>
      <c r="G22" s="50" t="s">
        <v>1</v>
      </c>
      <c r="H22" s="51" t="s">
        <v>110</v>
      </c>
      <c r="I22" s="52">
        <v>15000</v>
      </c>
      <c r="J22" s="52">
        <v>30000</v>
      </c>
      <c r="K22" s="19">
        <f t="shared" si="2"/>
        <v>12720</v>
      </c>
      <c r="L22" s="19">
        <f t="shared" si="3"/>
        <v>25430</v>
      </c>
      <c r="M22" s="20"/>
      <c r="N22" s="21"/>
      <c r="O22" s="15"/>
      <c r="P22" s="86">
        <v>18</v>
      </c>
      <c r="Q22" s="86" t="e">
        <f t="shared" si="0"/>
        <v>#REF!</v>
      </c>
      <c r="R22" s="86" t="e">
        <f>VLOOKUP(A22,[1]Feuil1!$B:$D,4,0)</f>
        <v>#REF!</v>
      </c>
      <c r="S22" s="15"/>
      <c r="T22" s="15"/>
      <c r="U22" s="15"/>
    </row>
    <row r="23" spans="1:21" s="3" customFormat="1" ht="30">
      <c r="A23" s="86">
        <v>19</v>
      </c>
      <c r="B23" s="86" t="s">
        <v>258</v>
      </c>
      <c r="C23" s="86">
        <f t="shared" si="1"/>
        <v>19</v>
      </c>
      <c r="D23" s="48" t="s">
        <v>157</v>
      </c>
      <c r="E23" s="49">
        <v>1985</v>
      </c>
      <c r="F23" s="48">
        <v>3</v>
      </c>
      <c r="G23" s="50" t="s">
        <v>4</v>
      </c>
      <c r="H23" s="51" t="s">
        <v>14</v>
      </c>
      <c r="I23" s="52">
        <v>25000</v>
      </c>
      <c r="J23" s="52">
        <v>50000</v>
      </c>
      <c r="K23" s="19">
        <f t="shared" si="2"/>
        <v>21190</v>
      </c>
      <c r="L23" s="19">
        <f t="shared" si="3"/>
        <v>42380</v>
      </c>
      <c r="M23" s="20"/>
      <c r="N23" s="21"/>
      <c r="O23" s="15"/>
      <c r="P23" s="86">
        <v>19</v>
      </c>
      <c r="Q23" s="86" t="e">
        <f t="shared" si="0"/>
        <v>#REF!</v>
      </c>
      <c r="R23" s="86" t="e">
        <f>VLOOKUP(A23,[1]Feuil1!$B:$D,4,0)</f>
        <v>#REF!</v>
      </c>
      <c r="S23" s="15"/>
      <c r="T23" s="15"/>
      <c r="U23" s="15"/>
    </row>
    <row r="24" spans="1:21" s="3" customFormat="1" ht="30">
      <c r="A24" s="86">
        <v>20</v>
      </c>
      <c r="B24" s="86" t="s">
        <v>259</v>
      </c>
      <c r="C24" s="86">
        <f t="shared" si="1"/>
        <v>20</v>
      </c>
      <c r="D24" s="48" t="s">
        <v>157</v>
      </c>
      <c r="E24" s="49">
        <v>1985</v>
      </c>
      <c r="F24" s="48">
        <v>6</v>
      </c>
      <c r="G24" s="50" t="s">
        <v>1</v>
      </c>
      <c r="H24" s="51" t="s">
        <v>15</v>
      </c>
      <c r="I24" s="52">
        <v>20000</v>
      </c>
      <c r="J24" s="52">
        <v>40000</v>
      </c>
      <c r="K24" s="19">
        <f t="shared" si="2"/>
        <v>16950</v>
      </c>
      <c r="L24" s="19">
        <f t="shared" si="3"/>
        <v>33900</v>
      </c>
      <c r="M24" s="20"/>
      <c r="N24" s="21"/>
      <c r="O24" s="15"/>
      <c r="P24" s="86">
        <v>20</v>
      </c>
      <c r="Q24" s="86" t="e">
        <f t="shared" si="0"/>
        <v>#REF!</v>
      </c>
      <c r="R24" s="86" t="e">
        <f>VLOOKUP(A24,[1]Feuil1!$B:$D,4,0)</f>
        <v>#REF!</v>
      </c>
      <c r="S24" s="15"/>
      <c r="T24" s="15"/>
      <c r="U24" s="15"/>
    </row>
    <row r="25" spans="1:21" s="3" customFormat="1">
      <c r="A25" s="86">
        <v>21</v>
      </c>
      <c r="B25" s="86" t="s">
        <v>260</v>
      </c>
      <c r="C25" s="86">
        <f t="shared" si="1"/>
        <v>21</v>
      </c>
      <c r="D25" s="48" t="s">
        <v>158</v>
      </c>
      <c r="E25" s="49">
        <v>1986</v>
      </c>
      <c r="F25" s="48">
        <v>1</v>
      </c>
      <c r="G25" s="50" t="s">
        <v>3</v>
      </c>
      <c r="H25" s="51" t="s">
        <v>110</v>
      </c>
      <c r="I25" s="52">
        <v>5000</v>
      </c>
      <c r="J25" s="52">
        <v>10000</v>
      </c>
      <c r="K25" s="19">
        <f t="shared" si="2"/>
        <v>4240</v>
      </c>
      <c r="L25" s="19">
        <f t="shared" si="3"/>
        <v>8480</v>
      </c>
      <c r="M25" s="20"/>
      <c r="N25" s="21"/>
      <c r="O25" s="15"/>
      <c r="P25" s="86">
        <v>21</v>
      </c>
      <c r="Q25" s="86" t="e">
        <f t="shared" si="0"/>
        <v>#REF!</v>
      </c>
      <c r="R25" s="86" t="e">
        <f>VLOOKUP(A25,[1]Feuil1!$B:$D,4,0)</f>
        <v>#REF!</v>
      </c>
      <c r="S25" s="15"/>
      <c r="T25" s="15"/>
      <c r="U25" s="15"/>
    </row>
    <row r="26" spans="1:21" s="3" customFormat="1" ht="30">
      <c r="A26" s="86">
        <v>22</v>
      </c>
      <c r="B26" s="86" t="s">
        <v>261</v>
      </c>
      <c r="C26" s="86">
        <f t="shared" si="1"/>
        <v>22</v>
      </c>
      <c r="D26" s="48" t="s">
        <v>158</v>
      </c>
      <c r="E26" s="49">
        <v>1986</v>
      </c>
      <c r="F26" s="48">
        <v>6</v>
      </c>
      <c r="G26" s="50" t="s">
        <v>1</v>
      </c>
      <c r="H26" s="51" t="s">
        <v>16</v>
      </c>
      <c r="I26" s="52">
        <v>15000</v>
      </c>
      <c r="J26" s="52">
        <v>30000</v>
      </c>
      <c r="K26" s="19">
        <f t="shared" si="2"/>
        <v>12720</v>
      </c>
      <c r="L26" s="19">
        <f t="shared" si="3"/>
        <v>25430</v>
      </c>
      <c r="M26" s="20"/>
      <c r="N26" s="21"/>
      <c r="O26" s="15"/>
      <c r="P26" s="86">
        <v>22</v>
      </c>
      <c r="Q26" s="86" t="e">
        <f t="shared" si="0"/>
        <v>#REF!</v>
      </c>
      <c r="R26" s="86" t="e">
        <f>VLOOKUP(A26,[1]Feuil1!$B:$D,4,0)</f>
        <v>#REF!</v>
      </c>
      <c r="S26" s="15"/>
      <c r="T26" s="15"/>
      <c r="U26" s="15"/>
    </row>
    <row r="27" spans="1:21" s="3" customFormat="1">
      <c r="A27" s="86">
        <v>23</v>
      </c>
      <c r="B27" s="86" t="s">
        <v>262</v>
      </c>
      <c r="C27" s="86">
        <f t="shared" si="1"/>
        <v>23</v>
      </c>
      <c r="D27" s="48" t="s">
        <v>158</v>
      </c>
      <c r="E27" s="49">
        <v>1986</v>
      </c>
      <c r="F27" s="48">
        <v>1</v>
      </c>
      <c r="G27" s="50" t="s">
        <v>2</v>
      </c>
      <c r="H27" s="51" t="s">
        <v>17</v>
      </c>
      <c r="I27" s="52">
        <v>2500</v>
      </c>
      <c r="J27" s="52">
        <v>5000</v>
      </c>
      <c r="K27" s="19">
        <f t="shared" si="2"/>
        <v>2120</v>
      </c>
      <c r="L27" s="19">
        <f t="shared" si="3"/>
        <v>4240</v>
      </c>
      <c r="M27" s="20"/>
      <c r="N27" s="21"/>
      <c r="O27" s="15"/>
      <c r="P27" s="86">
        <v>23</v>
      </c>
      <c r="Q27" s="86" t="e">
        <f t="shared" si="0"/>
        <v>#REF!</v>
      </c>
      <c r="R27" s="86" t="e">
        <f>VLOOKUP(A27,[1]Feuil1!$B:$D,4,0)</f>
        <v>#REF!</v>
      </c>
      <c r="S27" s="15"/>
      <c r="T27" s="15"/>
      <c r="U27" s="15"/>
    </row>
    <row r="28" spans="1:21" s="3" customFormat="1">
      <c r="A28" s="86">
        <v>24</v>
      </c>
      <c r="B28" s="86" t="s">
        <v>263</v>
      </c>
      <c r="C28" s="86">
        <f t="shared" si="1"/>
        <v>24</v>
      </c>
      <c r="D28" s="48" t="s">
        <v>159</v>
      </c>
      <c r="E28" s="49">
        <v>1987</v>
      </c>
      <c r="F28" s="48">
        <v>1</v>
      </c>
      <c r="G28" s="50" t="s">
        <v>3</v>
      </c>
      <c r="H28" s="51" t="s">
        <v>110</v>
      </c>
      <c r="I28" s="52">
        <v>4500</v>
      </c>
      <c r="J28" s="52">
        <v>9000</v>
      </c>
      <c r="K28" s="19">
        <f t="shared" si="2"/>
        <v>3820</v>
      </c>
      <c r="L28" s="19">
        <f t="shared" si="3"/>
        <v>7630</v>
      </c>
      <c r="M28" s="20"/>
      <c r="N28" s="21"/>
      <c r="O28" s="15"/>
      <c r="P28" s="86">
        <v>24</v>
      </c>
      <c r="Q28" s="86" t="e">
        <f t="shared" si="0"/>
        <v>#REF!</v>
      </c>
      <c r="R28" s="86" t="e">
        <f>VLOOKUP(A28,[1]Feuil1!$B:$D,4,0)</f>
        <v>#REF!</v>
      </c>
      <c r="S28" s="15"/>
      <c r="T28" s="15"/>
      <c r="U28" s="15"/>
    </row>
    <row r="29" spans="1:21" s="3" customFormat="1">
      <c r="A29" s="92">
        <v>25</v>
      </c>
      <c r="B29" s="92" t="s">
        <v>264</v>
      </c>
      <c r="C29" s="92">
        <f>HYPERLINK(B29,A29)</f>
        <v>25</v>
      </c>
      <c r="D29" s="119" t="s">
        <v>104</v>
      </c>
      <c r="E29" s="120"/>
      <c r="F29" s="120"/>
      <c r="G29" s="120"/>
      <c r="H29" s="58"/>
      <c r="I29" s="144">
        <v>40000</v>
      </c>
      <c r="J29" s="144">
        <v>80000</v>
      </c>
      <c r="K29" s="133">
        <f t="shared" si="2"/>
        <v>33900</v>
      </c>
      <c r="L29" s="133">
        <f t="shared" si="3"/>
        <v>67800</v>
      </c>
      <c r="M29" s="147"/>
      <c r="N29" s="150"/>
      <c r="O29" s="15"/>
      <c r="P29" s="92">
        <v>25</v>
      </c>
      <c r="Q29" s="92" t="e">
        <f t="shared" si="0"/>
        <v>#REF!</v>
      </c>
      <c r="R29" s="92" t="e">
        <f>VLOOKUP(A29,[1]Feuil1!$B:$D,4,0)</f>
        <v>#REF!</v>
      </c>
      <c r="S29" s="15"/>
      <c r="T29" s="15"/>
      <c r="U29" s="15"/>
    </row>
    <row r="30" spans="1:21" s="3" customFormat="1">
      <c r="A30" s="92"/>
      <c r="B30" s="92" t="e">
        <v>#N/A</v>
      </c>
      <c r="C30" s="92">
        <f t="shared" ref="C30:C65" si="4">HYPERLINK("B5",A30)</f>
        <v>0</v>
      </c>
      <c r="D30" s="48" t="s">
        <v>153</v>
      </c>
      <c r="E30" s="49">
        <v>1976</v>
      </c>
      <c r="F30" s="48">
        <v>1</v>
      </c>
      <c r="G30" s="50" t="s">
        <v>3</v>
      </c>
      <c r="H30" s="51" t="s">
        <v>111</v>
      </c>
      <c r="I30" s="145"/>
      <c r="J30" s="145"/>
      <c r="K30" s="134" t="str">
        <f t="shared" si="2"/>
        <v/>
      </c>
      <c r="L30" s="134" t="str">
        <f t="shared" si="3"/>
        <v/>
      </c>
      <c r="M30" s="148"/>
      <c r="N30" s="151"/>
      <c r="O30" s="15"/>
      <c r="P30" s="92"/>
      <c r="Q30" s="92" t="e">
        <f t="shared" si="0"/>
        <v>#N/A</v>
      </c>
      <c r="R30" s="92" t="e">
        <f>VLOOKUP(A30,[1]Feuil1!$B:$D,4,0)</f>
        <v>#N/A</v>
      </c>
      <c r="S30" s="15"/>
      <c r="T30" s="15"/>
      <c r="U30" s="15"/>
    </row>
    <row r="31" spans="1:21" s="3" customFormat="1">
      <c r="A31" s="92"/>
      <c r="B31" s="92" t="e">
        <v>#N/A</v>
      </c>
      <c r="C31" s="92">
        <f t="shared" si="4"/>
        <v>0</v>
      </c>
      <c r="D31" s="48" t="s">
        <v>154</v>
      </c>
      <c r="E31" s="49">
        <v>1978</v>
      </c>
      <c r="F31" s="48">
        <v>1</v>
      </c>
      <c r="G31" s="50" t="s">
        <v>3</v>
      </c>
      <c r="H31" s="51" t="s">
        <v>110</v>
      </c>
      <c r="I31" s="145"/>
      <c r="J31" s="145"/>
      <c r="K31" s="134" t="str">
        <f t="shared" si="2"/>
        <v/>
      </c>
      <c r="L31" s="134" t="str">
        <f t="shared" si="3"/>
        <v/>
      </c>
      <c r="M31" s="148"/>
      <c r="N31" s="151"/>
      <c r="O31" s="15"/>
      <c r="P31" s="92"/>
      <c r="Q31" s="92" t="e">
        <f t="shared" si="0"/>
        <v>#N/A</v>
      </c>
      <c r="R31" s="92" t="e">
        <f>VLOOKUP(A31,[1]Feuil1!$B:$D,4,0)</f>
        <v>#N/A</v>
      </c>
      <c r="S31" s="15"/>
      <c r="T31" s="15"/>
      <c r="U31" s="15"/>
    </row>
    <row r="32" spans="1:21" s="3" customFormat="1">
      <c r="A32" s="92"/>
      <c r="B32" s="92" t="e">
        <v>#N/A</v>
      </c>
      <c r="C32" s="92">
        <f t="shared" si="4"/>
        <v>0</v>
      </c>
      <c r="D32" s="48" t="s">
        <v>155</v>
      </c>
      <c r="E32" s="49">
        <v>1980</v>
      </c>
      <c r="F32" s="48">
        <v>1</v>
      </c>
      <c r="G32" s="50" t="s">
        <v>3</v>
      </c>
      <c r="H32" s="51" t="s">
        <v>18</v>
      </c>
      <c r="I32" s="145"/>
      <c r="J32" s="145"/>
      <c r="K32" s="134" t="str">
        <f t="shared" si="2"/>
        <v/>
      </c>
      <c r="L32" s="134" t="str">
        <f t="shared" si="3"/>
        <v/>
      </c>
      <c r="M32" s="148"/>
      <c r="N32" s="151"/>
      <c r="O32" s="15"/>
      <c r="P32" s="92"/>
      <c r="Q32" s="92" t="e">
        <f t="shared" si="0"/>
        <v>#N/A</v>
      </c>
      <c r="R32" s="92" t="e">
        <f>VLOOKUP(A32,[1]Feuil1!$B:$D,4,0)</f>
        <v>#N/A</v>
      </c>
      <c r="S32" s="15"/>
      <c r="T32" s="15"/>
      <c r="U32" s="15"/>
    </row>
    <row r="33" spans="1:21" s="3" customFormat="1">
      <c r="A33" s="92"/>
      <c r="B33" s="92" t="e">
        <v>#N/A</v>
      </c>
      <c r="C33" s="92">
        <f t="shared" si="4"/>
        <v>0</v>
      </c>
      <c r="D33" s="48" t="s">
        <v>156</v>
      </c>
      <c r="E33" s="49">
        <v>1982</v>
      </c>
      <c r="F33" s="48">
        <v>1</v>
      </c>
      <c r="G33" s="50" t="s">
        <v>3</v>
      </c>
      <c r="H33" s="51" t="s">
        <v>19</v>
      </c>
      <c r="I33" s="145"/>
      <c r="J33" s="145"/>
      <c r="K33" s="134" t="str">
        <f t="shared" si="2"/>
        <v/>
      </c>
      <c r="L33" s="134" t="str">
        <f t="shared" si="3"/>
        <v/>
      </c>
      <c r="M33" s="148"/>
      <c r="N33" s="151"/>
      <c r="O33" s="15"/>
      <c r="P33" s="92"/>
      <c r="Q33" s="92" t="e">
        <f t="shared" si="0"/>
        <v>#N/A</v>
      </c>
      <c r="R33" s="92" t="e">
        <f>VLOOKUP(A33,[1]Feuil1!$B:$D,4,0)</f>
        <v>#N/A</v>
      </c>
      <c r="S33" s="15"/>
      <c r="T33" s="15"/>
      <c r="U33" s="15"/>
    </row>
    <row r="34" spans="1:21" s="3" customFormat="1">
      <c r="A34" s="92"/>
      <c r="B34" s="92" t="e">
        <v>#N/A</v>
      </c>
      <c r="C34" s="92">
        <f t="shared" si="4"/>
        <v>0</v>
      </c>
      <c r="D34" s="48" t="s">
        <v>157</v>
      </c>
      <c r="E34" s="49">
        <v>1985</v>
      </c>
      <c r="F34" s="48">
        <v>1</v>
      </c>
      <c r="G34" s="50" t="s">
        <v>3</v>
      </c>
      <c r="H34" s="51" t="s">
        <v>110</v>
      </c>
      <c r="I34" s="145"/>
      <c r="J34" s="145"/>
      <c r="K34" s="134" t="str">
        <f t="shared" si="2"/>
        <v/>
      </c>
      <c r="L34" s="134" t="str">
        <f t="shared" si="3"/>
        <v/>
      </c>
      <c r="M34" s="148"/>
      <c r="N34" s="151"/>
      <c r="O34" s="15"/>
      <c r="P34" s="92"/>
      <c r="Q34" s="92" t="e">
        <f t="shared" si="0"/>
        <v>#N/A</v>
      </c>
      <c r="R34" s="92" t="e">
        <f>VLOOKUP(A34,[1]Feuil1!$B:$D,4,0)</f>
        <v>#N/A</v>
      </c>
      <c r="S34" s="15"/>
      <c r="T34" s="15"/>
      <c r="U34" s="15"/>
    </row>
    <row r="35" spans="1:21" s="3" customFormat="1">
      <c r="A35" s="92"/>
      <c r="B35" s="92" t="e">
        <v>#N/A</v>
      </c>
      <c r="C35" s="92">
        <f t="shared" si="4"/>
        <v>0</v>
      </c>
      <c r="D35" s="48" t="s">
        <v>158</v>
      </c>
      <c r="E35" s="49">
        <v>1986</v>
      </c>
      <c r="F35" s="48">
        <v>1</v>
      </c>
      <c r="G35" s="50" t="s">
        <v>3</v>
      </c>
      <c r="H35" s="51" t="s">
        <v>111</v>
      </c>
      <c r="I35" s="145"/>
      <c r="J35" s="145"/>
      <c r="K35" s="134" t="str">
        <f t="shared" si="2"/>
        <v/>
      </c>
      <c r="L35" s="134" t="str">
        <f t="shared" si="3"/>
        <v/>
      </c>
      <c r="M35" s="148"/>
      <c r="N35" s="151"/>
      <c r="O35" s="15"/>
      <c r="P35" s="92"/>
      <c r="Q35" s="92" t="e">
        <f t="shared" si="0"/>
        <v>#N/A</v>
      </c>
      <c r="R35" s="92" t="e">
        <f>VLOOKUP(A35,[1]Feuil1!$B:$D,4,0)</f>
        <v>#N/A</v>
      </c>
      <c r="S35" s="15"/>
      <c r="T35" s="15"/>
      <c r="U35" s="15"/>
    </row>
    <row r="36" spans="1:21" s="3" customFormat="1" ht="17" thickBot="1">
      <c r="A36" s="93"/>
      <c r="B36" s="93" t="e">
        <v>#N/A</v>
      </c>
      <c r="C36" s="93">
        <f t="shared" si="4"/>
        <v>0</v>
      </c>
      <c r="D36" s="53" t="s">
        <v>159</v>
      </c>
      <c r="E36" s="54">
        <v>1987</v>
      </c>
      <c r="F36" s="53">
        <v>1</v>
      </c>
      <c r="G36" s="55" t="s">
        <v>3</v>
      </c>
      <c r="H36" s="56" t="s">
        <v>110</v>
      </c>
      <c r="I36" s="146"/>
      <c r="J36" s="146"/>
      <c r="K36" s="135" t="str">
        <f t="shared" si="2"/>
        <v/>
      </c>
      <c r="L36" s="135" t="str">
        <f t="shared" si="3"/>
        <v/>
      </c>
      <c r="M36" s="149"/>
      <c r="N36" s="152"/>
      <c r="O36" s="15"/>
      <c r="P36" s="93"/>
      <c r="Q36" s="93" t="e">
        <f t="shared" si="0"/>
        <v>#N/A</v>
      </c>
      <c r="R36" s="93" t="e">
        <f>VLOOKUP(A36,[1]Feuil1!$B:$D,4,0)</f>
        <v>#N/A</v>
      </c>
      <c r="S36" s="15"/>
      <c r="T36" s="15"/>
      <c r="U36" s="15"/>
    </row>
    <row r="37" spans="1:21" s="3" customFormat="1" ht="17" thickBot="1">
      <c r="A37" s="59">
        <v>26</v>
      </c>
      <c r="B37" s="59" t="s">
        <v>265</v>
      </c>
      <c r="C37" s="59">
        <f t="shared" ref="C37:C61" si="5">HYPERLINK(B37,A37)</f>
        <v>26</v>
      </c>
      <c r="D37" s="60" t="s">
        <v>120</v>
      </c>
      <c r="E37" s="61"/>
      <c r="F37" s="60">
        <v>1</v>
      </c>
      <c r="G37" s="62" t="s">
        <v>88</v>
      </c>
      <c r="H37" s="63" t="s">
        <v>121</v>
      </c>
      <c r="I37" s="64">
        <v>100</v>
      </c>
      <c r="J37" s="64"/>
      <c r="K37" s="25">
        <f t="shared" si="2"/>
        <v>90</v>
      </c>
      <c r="L37" s="25" t="str">
        <f t="shared" si="3"/>
        <v/>
      </c>
      <c r="M37" s="26"/>
      <c r="N37" s="27"/>
      <c r="O37" s="15"/>
      <c r="P37" s="59">
        <v>26</v>
      </c>
      <c r="Q37" s="59" t="e">
        <f t="shared" si="0"/>
        <v>#REF!</v>
      </c>
      <c r="R37" s="59" t="e">
        <f>VLOOKUP(A37,[1]Feuil1!$B:$D,4,0)</f>
        <v>#REF!</v>
      </c>
      <c r="S37" s="15"/>
      <c r="T37" s="15"/>
      <c r="U37" s="15"/>
    </row>
    <row r="38" spans="1:21" s="3" customFormat="1" ht="30">
      <c r="A38" s="85">
        <v>27</v>
      </c>
      <c r="B38" s="85" t="s">
        <v>266</v>
      </c>
      <c r="C38" s="85">
        <f t="shared" si="5"/>
        <v>27</v>
      </c>
      <c r="D38" s="65" t="s">
        <v>160</v>
      </c>
      <c r="E38" s="66">
        <v>1976</v>
      </c>
      <c r="F38" s="65">
        <v>6</v>
      </c>
      <c r="G38" s="67" t="s">
        <v>1</v>
      </c>
      <c r="H38" s="68" t="s">
        <v>20</v>
      </c>
      <c r="I38" s="69">
        <v>12000</v>
      </c>
      <c r="J38" s="69">
        <v>24000</v>
      </c>
      <c r="K38" s="28">
        <f t="shared" si="2"/>
        <v>10170</v>
      </c>
      <c r="L38" s="28">
        <f t="shared" si="3"/>
        <v>20340</v>
      </c>
      <c r="M38" s="29"/>
      <c r="N38" s="30"/>
      <c r="O38" s="15"/>
      <c r="P38" s="85">
        <v>27</v>
      </c>
      <c r="Q38" s="85" t="e">
        <f t="shared" si="0"/>
        <v>#REF!</v>
      </c>
      <c r="R38" s="85" t="e">
        <f>VLOOKUP(A38,[1]Feuil1!$B:$D,4,0)</f>
        <v>#REF!</v>
      </c>
      <c r="S38" s="15"/>
      <c r="T38" s="15"/>
      <c r="U38" s="15"/>
    </row>
    <row r="39" spans="1:21" s="3" customFormat="1">
      <c r="A39" s="86">
        <v>28</v>
      </c>
      <c r="B39" s="86" t="s">
        <v>267</v>
      </c>
      <c r="C39" s="86">
        <f t="shared" si="5"/>
        <v>28</v>
      </c>
      <c r="D39" s="48" t="s">
        <v>160</v>
      </c>
      <c r="E39" s="49">
        <v>1976</v>
      </c>
      <c r="F39" s="48">
        <v>3</v>
      </c>
      <c r="G39" s="50" t="s">
        <v>1</v>
      </c>
      <c r="H39" s="51" t="s">
        <v>21</v>
      </c>
      <c r="I39" s="52">
        <v>6000</v>
      </c>
      <c r="J39" s="52">
        <v>12000</v>
      </c>
      <c r="K39" s="19">
        <f t="shared" si="2"/>
        <v>5090</v>
      </c>
      <c r="L39" s="19">
        <f t="shared" si="3"/>
        <v>10170</v>
      </c>
      <c r="M39" s="20"/>
      <c r="N39" s="21"/>
      <c r="O39" s="15"/>
      <c r="P39" s="86">
        <v>28</v>
      </c>
      <c r="Q39" s="86" t="e">
        <f t="shared" si="0"/>
        <v>#REF!</v>
      </c>
      <c r="R39" s="86" t="e">
        <f>VLOOKUP(A39,[1]Feuil1!$B:$D,4,0)</f>
        <v>#REF!</v>
      </c>
      <c r="S39" s="15"/>
      <c r="T39" s="15"/>
      <c r="U39" s="15"/>
    </row>
    <row r="40" spans="1:21" s="3" customFormat="1">
      <c r="A40" s="86">
        <v>29</v>
      </c>
      <c r="B40" s="86" t="s">
        <v>268</v>
      </c>
      <c r="C40" s="86">
        <f t="shared" si="5"/>
        <v>29</v>
      </c>
      <c r="D40" s="48" t="s">
        <v>160</v>
      </c>
      <c r="E40" s="49">
        <v>1976</v>
      </c>
      <c r="F40" s="48">
        <v>1</v>
      </c>
      <c r="G40" s="50" t="s">
        <v>2</v>
      </c>
      <c r="H40" s="51" t="s">
        <v>22</v>
      </c>
      <c r="I40" s="52">
        <v>2000</v>
      </c>
      <c r="J40" s="52">
        <v>4000</v>
      </c>
      <c r="K40" s="19">
        <f t="shared" si="2"/>
        <v>1700</v>
      </c>
      <c r="L40" s="19">
        <f t="shared" si="3"/>
        <v>3390</v>
      </c>
      <c r="M40" s="20"/>
      <c r="N40" s="21"/>
      <c r="O40" s="15"/>
      <c r="P40" s="86">
        <v>29</v>
      </c>
      <c r="Q40" s="86" t="e">
        <f t="shared" si="0"/>
        <v>#REF!</v>
      </c>
      <c r="R40" s="86" t="e">
        <f>VLOOKUP(A40,[1]Feuil1!$B:$D,4,0)</f>
        <v>#REF!</v>
      </c>
      <c r="S40" s="15"/>
      <c r="T40" s="15"/>
      <c r="U40" s="15"/>
    </row>
    <row r="41" spans="1:21" s="3" customFormat="1">
      <c r="A41" s="86">
        <v>30</v>
      </c>
      <c r="B41" s="86" t="s">
        <v>269</v>
      </c>
      <c r="C41" s="86">
        <f t="shared" si="5"/>
        <v>30</v>
      </c>
      <c r="D41" s="48" t="s">
        <v>160</v>
      </c>
      <c r="E41" s="49">
        <v>1976</v>
      </c>
      <c r="F41" s="48">
        <v>1</v>
      </c>
      <c r="G41" s="50" t="s">
        <v>2</v>
      </c>
      <c r="H41" s="51" t="s">
        <v>22</v>
      </c>
      <c r="I41" s="52">
        <v>2000</v>
      </c>
      <c r="J41" s="52">
        <v>4000</v>
      </c>
      <c r="K41" s="19">
        <f t="shared" si="2"/>
        <v>1700</v>
      </c>
      <c r="L41" s="19">
        <f t="shared" si="3"/>
        <v>3390</v>
      </c>
      <c r="M41" s="20"/>
      <c r="N41" s="21"/>
      <c r="O41" s="15"/>
      <c r="P41" s="86">
        <v>30</v>
      </c>
      <c r="Q41" s="86" t="e">
        <f t="shared" si="0"/>
        <v>#REF!</v>
      </c>
      <c r="R41" s="86" t="e">
        <f>VLOOKUP(A41,[1]Feuil1!$B:$D,4,0)</f>
        <v>#REF!</v>
      </c>
      <c r="S41" s="15"/>
      <c r="T41" s="15"/>
      <c r="U41" s="15"/>
    </row>
    <row r="42" spans="1:21" s="3" customFormat="1" ht="30">
      <c r="A42" s="86">
        <v>31</v>
      </c>
      <c r="B42" s="86" t="s">
        <v>270</v>
      </c>
      <c r="C42" s="86">
        <f t="shared" si="5"/>
        <v>31</v>
      </c>
      <c r="D42" s="48" t="s">
        <v>161</v>
      </c>
      <c r="E42" s="49">
        <v>1987</v>
      </c>
      <c r="F42" s="48">
        <v>6</v>
      </c>
      <c r="G42" s="50" t="s">
        <v>1</v>
      </c>
      <c r="H42" s="51" t="s">
        <v>23</v>
      </c>
      <c r="I42" s="52">
        <v>12000</v>
      </c>
      <c r="J42" s="52">
        <v>24000</v>
      </c>
      <c r="K42" s="19">
        <f t="shared" si="2"/>
        <v>10170</v>
      </c>
      <c r="L42" s="19">
        <f t="shared" si="3"/>
        <v>20340</v>
      </c>
      <c r="M42" s="20"/>
      <c r="N42" s="21"/>
      <c r="O42" s="15"/>
      <c r="P42" s="86">
        <v>31</v>
      </c>
      <c r="Q42" s="86" t="e">
        <f t="shared" si="0"/>
        <v>#REF!</v>
      </c>
      <c r="R42" s="86" t="e">
        <f>VLOOKUP(A42,[1]Feuil1!$B:$D,4,0)</f>
        <v>#REF!</v>
      </c>
      <c r="S42" s="15"/>
      <c r="T42" s="15"/>
      <c r="U42" s="15"/>
    </row>
    <row r="43" spans="1:21" s="3" customFormat="1" ht="45">
      <c r="A43" s="86">
        <v>32</v>
      </c>
      <c r="B43" s="86" t="s">
        <v>271</v>
      </c>
      <c r="C43" s="86">
        <f t="shared" si="5"/>
        <v>32</v>
      </c>
      <c r="D43" s="48" t="s">
        <v>162</v>
      </c>
      <c r="E43" s="49">
        <v>1990</v>
      </c>
      <c r="F43" s="48">
        <v>12</v>
      </c>
      <c r="G43" s="50" t="s">
        <v>1</v>
      </c>
      <c r="H43" s="51" t="s">
        <v>24</v>
      </c>
      <c r="I43" s="52">
        <v>35000</v>
      </c>
      <c r="J43" s="52">
        <v>70000</v>
      </c>
      <c r="K43" s="19">
        <f t="shared" si="2"/>
        <v>29670</v>
      </c>
      <c r="L43" s="19">
        <f t="shared" si="3"/>
        <v>59330</v>
      </c>
      <c r="M43" s="20"/>
      <c r="N43" s="21"/>
      <c r="O43" s="15"/>
      <c r="P43" s="86">
        <v>32</v>
      </c>
      <c r="Q43" s="86" t="e">
        <f t="shared" si="0"/>
        <v>#REF!</v>
      </c>
      <c r="R43" s="86" t="e">
        <f>VLOOKUP(A43,[1]Feuil1!$B:$D,4,0)</f>
        <v>#REF!</v>
      </c>
      <c r="S43" s="15"/>
      <c r="T43" s="15"/>
      <c r="U43" s="15"/>
    </row>
    <row r="44" spans="1:21" s="3" customFormat="1" ht="45">
      <c r="A44" s="86">
        <v>33</v>
      </c>
      <c r="B44" s="86" t="s">
        <v>272</v>
      </c>
      <c r="C44" s="86">
        <f t="shared" si="5"/>
        <v>33</v>
      </c>
      <c r="D44" s="48" t="s">
        <v>162</v>
      </c>
      <c r="E44" s="49">
        <v>1990</v>
      </c>
      <c r="F44" s="48">
        <v>12</v>
      </c>
      <c r="G44" s="50" t="s">
        <v>1</v>
      </c>
      <c r="H44" s="51" t="s">
        <v>25</v>
      </c>
      <c r="I44" s="52">
        <v>35000</v>
      </c>
      <c r="J44" s="52">
        <v>70000</v>
      </c>
      <c r="K44" s="19">
        <f t="shared" si="2"/>
        <v>29670</v>
      </c>
      <c r="L44" s="19">
        <f t="shared" si="3"/>
        <v>59330</v>
      </c>
      <c r="M44" s="20"/>
      <c r="N44" s="21"/>
      <c r="O44" s="15"/>
      <c r="P44" s="86">
        <v>33</v>
      </c>
      <c r="Q44" s="86" t="e">
        <f t="shared" si="0"/>
        <v>#REF!</v>
      </c>
      <c r="R44" s="86" t="e">
        <f>VLOOKUP(A44,[1]Feuil1!$B:$D,4,0)</f>
        <v>#REF!</v>
      </c>
      <c r="S44" s="15"/>
      <c r="T44" s="15"/>
      <c r="U44" s="15"/>
    </row>
    <row r="45" spans="1:21" s="3" customFormat="1" ht="30">
      <c r="A45" s="86">
        <v>34</v>
      </c>
      <c r="B45" s="86" t="s">
        <v>273</v>
      </c>
      <c r="C45" s="86">
        <f t="shared" si="5"/>
        <v>34</v>
      </c>
      <c r="D45" s="48" t="s">
        <v>162</v>
      </c>
      <c r="E45" s="49">
        <v>1990</v>
      </c>
      <c r="F45" s="48">
        <v>6</v>
      </c>
      <c r="G45" s="50" t="s">
        <v>1</v>
      </c>
      <c r="H45" s="51" t="s">
        <v>26</v>
      </c>
      <c r="I45" s="52">
        <v>17000</v>
      </c>
      <c r="J45" s="52">
        <v>34000</v>
      </c>
      <c r="K45" s="19">
        <f t="shared" si="2"/>
        <v>14410</v>
      </c>
      <c r="L45" s="19">
        <f t="shared" si="3"/>
        <v>28820</v>
      </c>
      <c r="M45" s="20"/>
      <c r="N45" s="21"/>
      <c r="O45" s="15"/>
      <c r="P45" s="86">
        <v>34</v>
      </c>
      <c r="Q45" s="86" t="e">
        <f t="shared" si="0"/>
        <v>#REF!</v>
      </c>
      <c r="R45" s="86" t="e">
        <f>VLOOKUP(A45,[1]Feuil1!$B:$D,4,0)</f>
        <v>#REF!</v>
      </c>
      <c r="S45" s="15"/>
      <c r="T45" s="15"/>
      <c r="U45" s="15"/>
    </row>
    <row r="46" spans="1:21" s="3" customFormat="1">
      <c r="A46" s="86">
        <v>35</v>
      </c>
      <c r="B46" s="86" t="s">
        <v>274</v>
      </c>
      <c r="C46" s="86">
        <f t="shared" si="5"/>
        <v>35</v>
      </c>
      <c r="D46" s="48" t="s">
        <v>163</v>
      </c>
      <c r="E46" s="49">
        <v>1991</v>
      </c>
      <c r="F46" s="48">
        <v>12</v>
      </c>
      <c r="G46" s="50" t="s">
        <v>1</v>
      </c>
      <c r="H46" s="51" t="s">
        <v>110</v>
      </c>
      <c r="I46" s="52">
        <v>30000</v>
      </c>
      <c r="J46" s="52">
        <v>60000</v>
      </c>
      <c r="K46" s="19">
        <f t="shared" si="2"/>
        <v>25430</v>
      </c>
      <c r="L46" s="19">
        <f t="shared" si="3"/>
        <v>50850</v>
      </c>
      <c r="M46" s="20"/>
      <c r="N46" s="21"/>
      <c r="O46" s="15"/>
      <c r="P46" s="86">
        <v>35</v>
      </c>
      <c r="Q46" s="86" t="e">
        <f t="shared" si="0"/>
        <v>#REF!</v>
      </c>
      <c r="R46" s="86" t="e">
        <f>VLOOKUP(A46,[1]Feuil1!$B:$D,4,0)</f>
        <v>#REF!</v>
      </c>
      <c r="S46" s="15"/>
      <c r="T46" s="15"/>
      <c r="U46" s="15"/>
    </row>
    <row r="47" spans="1:21" s="3" customFormat="1" ht="30">
      <c r="A47" s="86">
        <v>36</v>
      </c>
      <c r="B47" s="86" t="s">
        <v>275</v>
      </c>
      <c r="C47" s="86">
        <f t="shared" si="5"/>
        <v>36</v>
      </c>
      <c r="D47" s="48" t="s">
        <v>163</v>
      </c>
      <c r="E47" s="49">
        <v>1991</v>
      </c>
      <c r="F47" s="48">
        <v>6</v>
      </c>
      <c r="G47" s="50" t="s">
        <v>1</v>
      </c>
      <c r="H47" s="51" t="s">
        <v>27</v>
      </c>
      <c r="I47" s="52">
        <v>15000</v>
      </c>
      <c r="J47" s="52">
        <v>30000</v>
      </c>
      <c r="K47" s="19">
        <f t="shared" si="2"/>
        <v>12720</v>
      </c>
      <c r="L47" s="19">
        <f t="shared" si="3"/>
        <v>25430</v>
      </c>
      <c r="M47" s="20"/>
      <c r="N47" s="21"/>
      <c r="O47" s="15"/>
      <c r="P47" s="86">
        <v>36</v>
      </c>
      <c r="Q47" s="86" t="e">
        <f t="shared" si="0"/>
        <v>#REF!</v>
      </c>
      <c r="R47" s="86" t="e">
        <f>VLOOKUP(A47,[1]Feuil1!$B:$D,4,0)</f>
        <v>#REF!</v>
      </c>
      <c r="S47" s="15"/>
      <c r="T47" s="15"/>
      <c r="U47" s="15"/>
    </row>
    <row r="48" spans="1:21" s="3" customFormat="1">
      <c r="A48" s="86">
        <v>37</v>
      </c>
      <c r="B48" s="86" t="s">
        <v>276</v>
      </c>
      <c r="C48" s="86">
        <f t="shared" si="5"/>
        <v>37</v>
      </c>
      <c r="D48" s="48" t="s">
        <v>164</v>
      </c>
      <c r="E48" s="49">
        <v>1992</v>
      </c>
      <c r="F48" s="48">
        <v>6</v>
      </c>
      <c r="G48" s="50" t="s">
        <v>4</v>
      </c>
      <c r="H48" s="51" t="s">
        <v>110</v>
      </c>
      <c r="I48" s="52">
        <v>30000</v>
      </c>
      <c r="J48" s="52">
        <v>60000</v>
      </c>
      <c r="K48" s="19">
        <f t="shared" si="2"/>
        <v>25430</v>
      </c>
      <c r="L48" s="19">
        <f t="shared" si="3"/>
        <v>50850</v>
      </c>
      <c r="M48" s="20"/>
      <c r="N48" s="21"/>
      <c r="O48" s="15"/>
      <c r="P48" s="86">
        <v>37</v>
      </c>
      <c r="Q48" s="86" t="e">
        <f t="shared" si="0"/>
        <v>#REF!</v>
      </c>
      <c r="R48" s="86" t="e">
        <f>VLOOKUP(A48,[1]Feuil1!$B:$D,4,0)</f>
        <v>#REF!</v>
      </c>
      <c r="S48" s="15"/>
      <c r="T48" s="15"/>
      <c r="U48" s="15"/>
    </row>
    <row r="49" spans="1:21" s="3" customFormat="1" ht="30">
      <c r="A49" s="86">
        <v>38</v>
      </c>
      <c r="B49" s="86" t="s">
        <v>277</v>
      </c>
      <c r="C49" s="86">
        <f t="shared" si="5"/>
        <v>38</v>
      </c>
      <c r="D49" s="48" t="s">
        <v>164</v>
      </c>
      <c r="E49" s="49">
        <v>1992</v>
      </c>
      <c r="F49" s="48">
        <v>6</v>
      </c>
      <c r="G49" s="50" t="s">
        <v>4</v>
      </c>
      <c r="H49" s="51" t="s">
        <v>28</v>
      </c>
      <c r="I49" s="52">
        <v>30000</v>
      </c>
      <c r="J49" s="52">
        <v>60000</v>
      </c>
      <c r="K49" s="19">
        <f t="shared" si="2"/>
        <v>25430</v>
      </c>
      <c r="L49" s="19">
        <f t="shared" si="3"/>
        <v>50850</v>
      </c>
      <c r="M49" s="20"/>
      <c r="N49" s="21"/>
      <c r="O49" s="15"/>
      <c r="P49" s="86">
        <v>38</v>
      </c>
      <c r="Q49" s="86" t="e">
        <f t="shared" si="0"/>
        <v>#REF!</v>
      </c>
      <c r="R49" s="86" t="e">
        <f>VLOOKUP(A49,[1]Feuil1!$B:$D,4,0)</f>
        <v>#REF!</v>
      </c>
      <c r="S49" s="15"/>
      <c r="T49" s="15"/>
      <c r="U49" s="15"/>
    </row>
    <row r="50" spans="1:21" s="3" customFormat="1" ht="30">
      <c r="A50" s="86">
        <v>39</v>
      </c>
      <c r="B50" s="86" t="s">
        <v>278</v>
      </c>
      <c r="C50" s="86">
        <f t="shared" si="5"/>
        <v>39</v>
      </c>
      <c r="D50" s="48" t="s">
        <v>164</v>
      </c>
      <c r="E50" s="49">
        <v>1992</v>
      </c>
      <c r="F50" s="48">
        <v>3</v>
      </c>
      <c r="G50" s="50" t="s">
        <v>4</v>
      </c>
      <c r="H50" s="51" t="s">
        <v>29</v>
      </c>
      <c r="I50" s="52">
        <v>15000</v>
      </c>
      <c r="J50" s="52">
        <v>30000</v>
      </c>
      <c r="K50" s="19">
        <f t="shared" si="2"/>
        <v>12720</v>
      </c>
      <c r="L50" s="19">
        <f t="shared" si="3"/>
        <v>25430</v>
      </c>
      <c r="M50" s="20"/>
      <c r="N50" s="21"/>
      <c r="O50" s="15"/>
      <c r="P50" s="86">
        <v>39</v>
      </c>
      <c r="Q50" s="86" t="e">
        <f t="shared" si="0"/>
        <v>#REF!</v>
      </c>
      <c r="R50" s="86" t="e">
        <f>VLOOKUP(A50,[1]Feuil1!$B:$D,4,0)</f>
        <v>#REF!</v>
      </c>
      <c r="S50" s="15"/>
      <c r="T50" s="15"/>
      <c r="U50" s="15"/>
    </row>
    <row r="51" spans="1:21" s="3" customFormat="1" ht="30">
      <c r="A51" s="86">
        <v>40</v>
      </c>
      <c r="B51" s="86" t="s">
        <v>279</v>
      </c>
      <c r="C51" s="86">
        <f t="shared" si="5"/>
        <v>40</v>
      </c>
      <c r="D51" s="48" t="s">
        <v>165</v>
      </c>
      <c r="E51" s="49">
        <v>1993</v>
      </c>
      <c r="F51" s="48">
        <v>12</v>
      </c>
      <c r="G51" s="50" t="s">
        <v>1</v>
      </c>
      <c r="H51" s="51" t="s">
        <v>131</v>
      </c>
      <c r="I51" s="52">
        <v>35000</v>
      </c>
      <c r="J51" s="52">
        <v>70000</v>
      </c>
      <c r="K51" s="19">
        <f t="shared" si="2"/>
        <v>29670</v>
      </c>
      <c r="L51" s="19">
        <f t="shared" si="3"/>
        <v>59330</v>
      </c>
      <c r="M51" s="20"/>
      <c r="N51" s="21"/>
      <c r="O51" s="15"/>
      <c r="P51" s="86">
        <v>40</v>
      </c>
      <c r="Q51" s="86" t="e">
        <f t="shared" si="0"/>
        <v>#REF!</v>
      </c>
      <c r="R51" s="86" t="e">
        <f>VLOOKUP(A51,[1]Feuil1!$B:$D,4,0)</f>
        <v>#REF!</v>
      </c>
      <c r="S51" s="15"/>
      <c r="T51" s="15"/>
      <c r="U51" s="15"/>
    </row>
    <row r="52" spans="1:21" s="3" customFormat="1" ht="45">
      <c r="A52" s="86">
        <v>41</v>
      </c>
      <c r="B52" s="86" t="s">
        <v>280</v>
      </c>
      <c r="C52" s="86">
        <f t="shared" si="5"/>
        <v>41</v>
      </c>
      <c r="D52" s="48" t="s">
        <v>165</v>
      </c>
      <c r="E52" s="49">
        <v>1993</v>
      </c>
      <c r="F52" s="48">
        <v>12</v>
      </c>
      <c r="G52" s="50" t="s">
        <v>1</v>
      </c>
      <c r="H52" s="51" t="s">
        <v>30</v>
      </c>
      <c r="I52" s="52">
        <v>35000</v>
      </c>
      <c r="J52" s="52">
        <v>70000</v>
      </c>
      <c r="K52" s="19">
        <f t="shared" si="2"/>
        <v>29670</v>
      </c>
      <c r="L52" s="19">
        <f t="shared" si="3"/>
        <v>59330</v>
      </c>
      <c r="M52" s="20"/>
      <c r="N52" s="21"/>
      <c r="O52" s="15"/>
      <c r="P52" s="86">
        <v>41</v>
      </c>
      <c r="Q52" s="86" t="e">
        <f t="shared" si="0"/>
        <v>#REF!</v>
      </c>
      <c r="R52" s="86" t="e">
        <f>VLOOKUP(A52,[1]Feuil1!$B:$D,4,0)</f>
        <v>#REF!</v>
      </c>
      <c r="S52" s="15"/>
      <c r="T52" s="15"/>
      <c r="U52" s="15"/>
    </row>
    <row r="53" spans="1:21" s="3" customFormat="1" ht="30">
      <c r="A53" s="86">
        <v>42</v>
      </c>
      <c r="B53" s="86" t="s">
        <v>281</v>
      </c>
      <c r="C53" s="86">
        <f t="shared" si="5"/>
        <v>42</v>
      </c>
      <c r="D53" s="48" t="s">
        <v>165</v>
      </c>
      <c r="E53" s="49">
        <v>1993</v>
      </c>
      <c r="F53" s="48">
        <v>1</v>
      </c>
      <c r="G53" s="50" t="s">
        <v>2</v>
      </c>
      <c r="H53" s="51" t="s">
        <v>31</v>
      </c>
      <c r="I53" s="52">
        <v>2500</v>
      </c>
      <c r="J53" s="52">
        <v>5000</v>
      </c>
      <c r="K53" s="19">
        <f t="shared" si="2"/>
        <v>2120</v>
      </c>
      <c r="L53" s="19">
        <f t="shared" si="3"/>
        <v>4240</v>
      </c>
      <c r="M53" s="20"/>
      <c r="N53" s="21"/>
      <c r="O53" s="15"/>
      <c r="P53" s="86">
        <v>42</v>
      </c>
      <c r="Q53" s="86" t="e">
        <f t="shared" si="0"/>
        <v>#REF!</v>
      </c>
      <c r="R53" s="86" t="e">
        <f>VLOOKUP(A53,[1]Feuil1!$B:$D,4,0)</f>
        <v>#REF!</v>
      </c>
      <c r="S53" s="15"/>
      <c r="T53" s="15"/>
      <c r="U53" s="15"/>
    </row>
    <row r="54" spans="1:21" s="3" customFormat="1">
      <c r="A54" s="86">
        <v>43</v>
      </c>
      <c r="B54" s="86" t="s">
        <v>282</v>
      </c>
      <c r="C54" s="86">
        <f t="shared" si="5"/>
        <v>43</v>
      </c>
      <c r="D54" s="48" t="s">
        <v>165</v>
      </c>
      <c r="E54" s="49">
        <v>1993</v>
      </c>
      <c r="F54" s="48">
        <v>1</v>
      </c>
      <c r="G54" s="50" t="s">
        <v>2</v>
      </c>
      <c r="H54" s="51" t="s">
        <v>32</v>
      </c>
      <c r="I54" s="52">
        <v>2500</v>
      </c>
      <c r="J54" s="52">
        <v>5000</v>
      </c>
      <c r="K54" s="19">
        <f t="shared" si="2"/>
        <v>2120</v>
      </c>
      <c r="L54" s="19">
        <f t="shared" si="3"/>
        <v>4240</v>
      </c>
      <c r="M54" s="20"/>
      <c r="N54" s="21"/>
      <c r="O54" s="15"/>
      <c r="P54" s="86">
        <v>43</v>
      </c>
      <c r="Q54" s="86" t="e">
        <f t="shared" si="0"/>
        <v>#REF!</v>
      </c>
      <c r="R54" s="86" t="e">
        <f>VLOOKUP(A54,[1]Feuil1!$B:$D,4,0)</f>
        <v>#REF!</v>
      </c>
      <c r="S54" s="15"/>
      <c r="T54" s="15"/>
      <c r="U54" s="15"/>
    </row>
    <row r="55" spans="1:21" s="3" customFormat="1">
      <c r="A55" s="86">
        <v>44</v>
      </c>
      <c r="B55" s="86" t="s">
        <v>283</v>
      </c>
      <c r="C55" s="86">
        <f t="shared" si="5"/>
        <v>44</v>
      </c>
      <c r="D55" s="48" t="s">
        <v>166</v>
      </c>
      <c r="E55" s="49">
        <v>1995</v>
      </c>
      <c r="F55" s="48">
        <v>12</v>
      </c>
      <c r="G55" s="50" t="s">
        <v>1</v>
      </c>
      <c r="H55" s="51" t="s">
        <v>110</v>
      </c>
      <c r="I55" s="52">
        <v>30000</v>
      </c>
      <c r="J55" s="52">
        <v>60000</v>
      </c>
      <c r="K55" s="19">
        <f t="shared" si="2"/>
        <v>25430</v>
      </c>
      <c r="L55" s="19">
        <f t="shared" si="3"/>
        <v>50850</v>
      </c>
      <c r="M55" s="20"/>
      <c r="N55" s="21"/>
      <c r="O55" s="15"/>
      <c r="P55" s="86">
        <v>44</v>
      </c>
      <c r="Q55" s="86" t="e">
        <f t="shared" si="0"/>
        <v>#REF!</v>
      </c>
      <c r="R55" s="86" t="e">
        <f>VLOOKUP(A55,[1]Feuil1!$B:$D,4,0)</f>
        <v>#REF!</v>
      </c>
      <c r="S55" s="15"/>
      <c r="T55" s="15"/>
      <c r="U55" s="15"/>
    </row>
    <row r="56" spans="1:21" s="3" customFormat="1">
      <c r="A56" s="86">
        <v>45</v>
      </c>
      <c r="B56" s="86" t="s">
        <v>284</v>
      </c>
      <c r="C56" s="86">
        <f t="shared" si="5"/>
        <v>45</v>
      </c>
      <c r="D56" s="48" t="s">
        <v>166</v>
      </c>
      <c r="E56" s="49">
        <v>1995</v>
      </c>
      <c r="F56" s="48">
        <v>12</v>
      </c>
      <c r="G56" s="50" t="s">
        <v>1</v>
      </c>
      <c r="H56" s="51" t="s">
        <v>110</v>
      </c>
      <c r="I56" s="52">
        <v>30000</v>
      </c>
      <c r="J56" s="52">
        <v>60000</v>
      </c>
      <c r="K56" s="19">
        <f t="shared" si="2"/>
        <v>25430</v>
      </c>
      <c r="L56" s="19">
        <f t="shared" si="3"/>
        <v>50850</v>
      </c>
      <c r="M56" s="20"/>
      <c r="N56" s="21"/>
      <c r="O56" s="15"/>
      <c r="P56" s="86">
        <v>45</v>
      </c>
      <c r="Q56" s="86" t="e">
        <f t="shared" si="0"/>
        <v>#REF!</v>
      </c>
      <c r="R56" s="86" t="e">
        <f>VLOOKUP(A56,[1]Feuil1!$B:$D,4,0)</f>
        <v>#REF!</v>
      </c>
      <c r="S56" s="15"/>
      <c r="T56" s="15"/>
      <c r="U56" s="15"/>
    </row>
    <row r="57" spans="1:21" s="3" customFormat="1">
      <c r="A57" s="86">
        <v>46</v>
      </c>
      <c r="B57" s="86" t="s">
        <v>285</v>
      </c>
      <c r="C57" s="86">
        <f t="shared" si="5"/>
        <v>46</v>
      </c>
      <c r="D57" s="48" t="s">
        <v>166</v>
      </c>
      <c r="E57" s="49">
        <v>1995</v>
      </c>
      <c r="F57" s="48">
        <v>12</v>
      </c>
      <c r="G57" s="50" t="s">
        <v>1</v>
      </c>
      <c r="H57" s="51" t="s">
        <v>110</v>
      </c>
      <c r="I57" s="52">
        <v>30000</v>
      </c>
      <c r="J57" s="52">
        <v>60000</v>
      </c>
      <c r="K57" s="19">
        <f t="shared" si="2"/>
        <v>25430</v>
      </c>
      <c r="L57" s="19">
        <f t="shared" si="3"/>
        <v>50850</v>
      </c>
      <c r="M57" s="20"/>
      <c r="N57" s="21"/>
      <c r="O57" s="15"/>
      <c r="P57" s="86">
        <v>46</v>
      </c>
      <c r="Q57" s="86" t="e">
        <f t="shared" si="0"/>
        <v>#REF!</v>
      </c>
      <c r="R57" s="86" t="e">
        <f>VLOOKUP(A57,[1]Feuil1!$B:$D,4,0)</f>
        <v>#REF!</v>
      </c>
      <c r="S57" s="15"/>
      <c r="T57" s="15"/>
      <c r="U57" s="15"/>
    </row>
    <row r="58" spans="1:21" s="3" customFormat="1">
      <c r="A58" s="86">
        <v>47</v>
      </c>
      <c r="B58" s="86" t="s">
        <v>286</v>
      </c>
      <c r="C58" s="86">
        <f t="shared" si="5"/>
        <v>47</v>
      </c>
      <c r="D58" s="48" t="s">
        <v>166</v>
      </c>
      <c r="E58" s="49">
        <v>1995</v>
      </c>
      <c r="F58" s="48">
        <v>12</v>
      </c>
      <c r="G58" s="50" t="s">
        <v>1</v>
      </c>
      <c r="H58" s="51" t="s">
        <v>110</v>
      </c>
      <c r="I58" s="52">
        <v>30000</v>
      </c>
      <c r="J58" s="52">
        <v>60000</v>
      </c>
      <c r="K58" s="19">
        <f t="shared" si="2"/>
        <v>25430</v>
      </c>
      <c r="L58" s="19">
        <f t="shared" si="3"/>
        <v>50850</v>
      </c>
      <c r="M58" s="20"/>
      <c r="N58" s="21"/>
      <c r="O58" s="15"/>
      <c r="P58" s="86">
        <v>47</v>
      </c>
      <c r="Q58" s="86" t="e">
        <f t="shared" si="0"/>
        <v>#REF!</v>
      </c>
      <c r="R58" s="86" t="e">
        <f>VLOOKUP(A58,[1]Feuil1!$B:$D,4,0)</f>
        <v>#REF!</v>
      </c>
      <c r="S58" s="15"/>
      <c r="T58" s="15"/>
      <c r="U58" s="15"/>
    </row>
    <row r="59" spans="1:21" s="3" customFormat="1">
      <c r="A59" s="86">
        <v>48</v>
      </c>
      <c r="B59" s="86" t="s">
        <v>287</v>
      </c>
      <c r="C59" s="86">
        <f t="shared" si="5"/>
        <v>48</v>
      </c>
      <c r="D59" s="48" t="s">
        <v>166</v>
      </c>
      <c r="E59" s="49">
        <v>1995</v>
      </c>
      <c r="F59" s="48">
        <v>12</v>
      </c>
      <c r="G59" s="50" t="s">
        <v>1</v>
      </c>
      <c r="H59" s="51" t="s">
        <v>110</v>
      </c>
      <c r="I59" s="52">
        <v>30000</v>
      </c>
      <c r="J59" s="52">
        <v>60000</v>
      </c>
      <c r="K59" s="19">
        <f t="shared" si="2"/>
        <v>25430</v>
      </c>
      <c r="L59" s="19">
        <f t="shared" si="3"/>
        <v>50850</v>
      </c>
      <c r="M59" s="20"/>
      <c r="N59" s="21"/>
      <c r="O59" s="15"/>
      <c r="P59" s="86">
        <v>48</v>
      </c>
      <c r="Q59" s="86" t="e">
        <f t="shared" si="0"/>
        <v>#REF!</v>
      </c>
      <c r="R59" s="86" t="e">
        <f>VLOOKUP(A59,[1]Feuil1!$B:$D,4,0)</f>
        <v>#REF!</v>
      </c>
      <c r="S59" s="15"/>
      <c r="T59" s="15"/>
      <c r="U59" s="15"/>
    </row>
    <row r="60" spans="1:21" s="3" customFormat="1">
      <c r="A60" s="86">
        <v>49</v>
      </c>
      <c r="B60" s="86" t="s">
        <v>288</v>
      </c>
      <c r="C60" s="86">
        <f t="shared" si="5"/>
        <v>49</v>
      </c>
      <c r="D60" s="48" t="s">
        <v>166</v>
      </c>
      <c r="E60" s="49">
        <v>1995</v>
      </c>
      <c r="F60" s="48">
        <v>12</v>
      </c>
      <c r="G60" s="50" t="s">
        <v>1</v>
      </c>
      <c r="H60" s="51" t="s">
        <v>110</v>
      </c>
      <c r="I60" s="52">
        <v>30000</v>
      </c>
      <c r="J60" s="52">
        <v>60000</v>
      </c>
      <c r="K60" s="19">
        <f t="shared" si="2"/>
        <v>25430</v>
      </c>
      <c r="L60" s="19">
        <f t="shared" si="3"/>
        <v>50850</v>
      </c>
      <c r="M60" s="20"/>
      <c r="N60" s="21"/>
      <c r="O60" s="15"/>
      <c r="P60" s="86">
        <v>49</v>
      </c>
      <c r="Q60" s="86" t="e">
        <f t="shared" si="0"/>
        <v>#REF!</v>
      </c>
      <c r="R60" s="86" t="e">
        <f>VLOOKUP(A60,[1]Feuil1!$B:$D,4,0)</f>
        <v>#REF!</v>
      </c>
      <c r="S60" s="15"/>
      <c r="T60" s="15"/>
      <c r="U60" s="15"/>
    </row>
    <row r="61" spans="1:21" s="3" customFormat="1">
      <c r="A61" s="86">
        <v>50</v>
      </c>
      <c r="B61" s="86" t="s">
        <v>289</v>
      </c>
      <c r="C61" s="86">
        <f t="shared" si="5"/>
        <v>50</v>
      </c>
      <c r="D61" s="48" t="s">
        <v>166</v>
      </c>
      <c r="E61" s="49">
        <v>1995</v>
      </c>
      <c r="F61" s="48">
        <v>3</v>
      </c>
      <c r="G61" s="50" t="s">
        <v>1</v>
      </c>
      <c r="H61" s="51" t="s">
        <v>110</v>
      </c>
      <c r="I61" s="52">
        <v>7500</v>
      </c>
      <c r="J61" s="52">
        <v>15000</v>
      </c>
      <c r="K61" s="19">
        <f t="shared" si="2"/>
        <v>6360</v>
      </c>
      <c r="L61" s="19">
        <f t="shared" si="3"/>
        <v>12720</v>
      </c>
      <c r="M61" s="20"/>
      <c r="N61" s="21"/>
      <c r="O61" s="15"/>
      <c r="P61" s="86">
        <v>50</v>
      </c>
      <c r="Q61" s="86" t="e">
        <f t="shared" si="0"/>
        <v>#REF!</v>
      </c>
      <c r="R61" s="86" t="e">
        <f>VLOOKUP(A61,[1]Feuil1!$B:$D,4,0)</f>
        <v>#REF!</v>
      </c>
      <c r="S61" s="15"/>
      <c r="T61" s="15"/>
      <c r="U61" s="15"/>
    </row>
    <row r="62" spans="1:21" s="3" customFormat="1">
      <c r="A62" s="89">
        <v>51</v>
      </c>
      <c r="B62" s="89" t="s">
        <v>290</v>
      </c>
      <c r="C62" s="89">
        <f>HYPERLINK(B62,A62)</f>
        <v>51</v>
      </c>
      <c r="D62" s="119" t="s">
        <v>105</v>
      </c>
      <c r="E62" s="120"/>
      <c r="F62" s="120"/>
      <c r="G62" s="120"/>
      <c r="H62" s="58"/>
      <c r="I62" s="110">
        <v>7500</v>
      </c>
      <c r="J62" s="110">
        <v>15000</v>
      </c>
      <c r="K62" s="113">
        <f t="shared" si="2"/>
        <v>6360</v>
      </c>
      <c r="L62" s="113">
        <f t="shared" si="3"/>
        <v>12720</v>
      </c>
      <c r="M62" s="106"/>
      <c r="N62" s="124"/>
      <c r="O62" s="15"/>
      <c r="P62" s="89">
        <v>51</v>
      </c>
      <c r="Q62" s="89" t="e">
        <f t="shared" si="0"/>
        <v>#REF!</v>
      </c>
      <c r="R62" s="89" t="e">
        <f>VLOOKUP(A62,[1]Feuil1!$B:$D,4,0)</f>
        <v>#REF!</v>
      </c>
      <c r="S62" s="15"/>
      <c r="T62" s="15"/>
      <c r="U62" s="15"/>
    </row>
    <row r="63" spans="1:21" s="3" customFormat="1">
      <c r="A63" s="94"/>
      <c r="B63" s="94" t="e">
        <v>#N/A</v>
      </c>
      <c r="C63" s="94">
        <f t="shared" si="4"/>
        <v>0</v>
      </c>
      <c r="D63" s="48" t="s">
        <v>167</v>
      </c>
      <c r="E63" s="49">
        <v>1986</v>
      </c>
      <c r="F63" s="48">
        <v>1</v>
      </c>
      <c r="G63" s="50" t="s">
        <v>2</v>
      </c>
      <c r="H63" s="51" t="s">
        <v>111</v>
      </c>
      <c r="I63" s="125"/>
      <c r="J63" s="125"/>
      <c r="K63" s="127" t="str">
        <f t="shared" si="2"/>
        <v/>
      </c>
      <c r="L63" s="127" t="str">
        <f t="shared" si="3"/>
        <v/>
      </c>
      <c r="M63" s="122"/>
      <c r="N63" s="109"/>
      <c r="O63" s="15"/>
      <c r="P63" s="94"/>
      <c r="Q63" s="94" t="e">
        <f t="shared" si="0"/>
        <v>#N/A</v>
      </c>
      <c r="R63" s="94" t="e">
        <f>VLOOKUP(A63,[1]Feuil1!$B:$D,4,0)</f>
        <v>#N/A</v>
      </c>
      <c r="S63" s="15"/>
      <c r="T63" s="15"/>
      <c r="U63" s="15"/>
    </row>
    <row r="64" spans="1:21" s="3" customFormat="1">
      <c r="A64" s="94"/>
      <c r="B64" s="94" t="e">
        <v>#N/A</v>
      </c>
      <c r="C64" s="94">
        <f t="shared" si="4"/>
        <v>0</v>
      </c>
      <c r="D64" s="48" t="s">
        <v>162</v>
      </c>
      <c r="E64" s="49">
        <v>1990</v>
      </c>
      <c r="F64" s="48">
        <v>1</v>
      </c>
      <c r="G64" s="50" t="s">
        <v>2</v>
      </c>
      <c r="H64" s="51" t="s">
        <v>33</v>
      </c>
      <c r="I64" s="125"/>
      <c r="J64" s="125"/>
      <c r="K64" s="127" t="str">
        <f t="shared" si="2"/>
        <v/>
      </c>
      <c r="L64" s="127" t="str">
        <f t="shared" si="3"/>
        <v/>
      </c>
      <c r="M64" s="122"/>
      <c r="N64" s="109"/>
      <c r="O64" s="15"/>
      <c r="P64" s="94"/>
      <c r="Q64" s="94" t="e">
        <f t="shared" si="0"/>
        <v>#N/A</v>
      </c>
      <c r="R64" s="94" t="e">
        <f>VLOOKUP(A64,[1]Feuil1!$B:$D,4,0)</f>
        <v>#N/A</v>
      </c>
      <c r="S64" s="15"/>
      <c r="T64" s="15"/>
      <c r="U64" s="15"/>
    </row>
    <row r="65" spans="1:21" s="3" customFormat="1" ht="17" thickBot="1">
      <c r="A65" s="94"/>
      <c r="B65" s="94" t="e">
        <v>#N/A</v>
      </c>
      <c r="C65" s="94">
        <f t="shared" si="4"/>
        <v>0</v>
      </c>
      <c r="D65" s="70" t="s">
        <v>166</v>
      </c>
      <c r="E65" s="71">
        <v>1995</v>
      </c>
      <c r="F65" s="70">
        <v>1</v>
      </c>
      <c r="G65" s="72" t="s">
        <v>2</v>
      </c>
      <c r="H65" s="73" t="s">
        <v>111</v>
      </c>
      <c r="I65" s="131"/>
      <c r="J65" s="131"/>
      <c r="K65" s="132" t="str">
        <f t="shared" si="2"/>
        <v/>
      </c>
      <c r="L65" s="132" t="str">
        <f t="shared" si="3"/>
        <v/>
      </c>
      <c r="M65" s="129"/>
      <c r="N65" s="130"/>
      <c r="O65" s="15"/>
      <c r="P65" s="94"/>
      <c r="Q65" s="94" t="e">
        <f t="shared" si="0"/>
        <v>#N/A</v>
      </c>
      <c r="R65" s="94" t="e">
        <f>VLOOKUP(A65,[1]Feuil1!$B:$D,4,0)</f>
        <v>#N/A</v>
      </c>
      <c r="S65" s="15"/>
      <c r="T65" s="15"/>
      <c r="U65" s="15"/>
    </row>
    <row r="66" spans="1:21" s="3" customFormat="1" ht="17" thickBot="1">
      <c r="A66" s="59">
        <v>52</v>
      </c>
      <c r="B66" s="59" t="s">
        <v>291</v>
      </c>
      <c r="C66" s="59">
        <f t="shared" ref="C66:C84" si="6">HYPERLINK(B66,A66)</f>
        <v>52</v>
      </c>
      <c r="D66" s="60" t="s">
        <v>122</v>
      </c>
      <c r="E66" s="61"/>
      <c r="F66" s="60">
        <v>1</v>
      </c>
      <c r="G66" s="62" t="s">
        <v>88</v>
      </c>
      <c r="H66" s="63" t="s">
        <v>121</v>
      </c>
      <c r="I66" s="74">
        <v>300</v>
      </c>
      <c r="J66" s="74"/>
      <c r="K66" s="31">
        <f t="shared" si="2"/>
        <v>260</v>
      </c>
      <c r="L66" s="31" t="str">
        <f t="shared" si="3"/>
        <v/>
      </c>
      <c r="M66" s="26"/>
      <c r="N66" s="27"/>
      <c r="O66" s="15"/>
      <c r="P66" s="59">
        <v>52</v>
      </c>
      <c r="Q66" s="59" t="e">
        <f t="shared" si="0"/>
        <v>#REF!</v>
      </c>
      <c r="R66" s="59" t="e">
        <f>VLOOKUP(A66,[1]Feuil1!$B:$D,4,0)</f>
        <v>#REF!</v>
      </c>
      <c r="S66" s="15"/>
      <c r="T66" s="15"/>
      <c r="U66" s="15"/>
    </row>
    <row r="67" spans="1:21" s="3" customFormat="1" ht="30">
      <c r="A67" s="85">
        <v>53</v>
      </c>
      <c r="B67" s="85" t="s">
        <v>292</v>
      </c>
      <c r="C67" s="85">
        <f t="shared" si="6"/>
        <v>53</v>
      </c>
      <c r="D67" s="65" t="s">
        <v>168</v>
      </c>
      <c r="E67" s="66">
        <v>1970</v>
      </c>
      <c r="F67" s="65">
        <v>3</v>
      </c>
      <c r="G67" s="67" t="s">
        <v>1</v>
      </c>
      <c r="H67" s="68" t="s">
        <v>34</v>
      </c>
      <c r="I67" s="69">
        <v>6000</v>
      </c>
      <c r="J67" s="69">
        <v>12000</v>
      </c>
      <c r="K67" s="28">
        <f t="shared" si="2"/>
        <v>5090</v>
      </c>
      <c r="L67" s="28">
        <f t="shared" si="3"/>
        <v>10170</v>
      </c>
      <c r="M67" s="29"/>
      <c r="N67" s="30"/>
      <c r="O67" s="15"/>
      <c r="P67" s="85">
        <v>53</v>
      </c>
      <c r="Q67" s="85" t="e">
        <f t="shared" si="0"/>
        <v>#REF!</v>
      </c>
      <c r="R67" s="85" t="e">
        <f>VLOOKUP(A67,[1]Feuil1!$B:$D,4,0)</f>
        <v>#REF!</v>
      </c>
      <c r="S67" s="15"/>
      <c r="T67" s="15"/>
      <c r="U67" s="15"/>
    </row>
    <row r="68" spans="1:21" s="3" customFormat="1" ht="30">
      <c r="A68" s="86">
        <v>54</v>
      </c>
      <c r="B68" s="86" t="s">
        <v>293</v>
      </c>
      <c r="C68" s="86">
        <f t="shared" si="6"/>
        <v>54</v>
      </c>
      <c r="D68" s="48" t="s">
        <v>169</v>
      </c>
      <c r="E68" s="49">
        <v>1979</v>
      </c>
      <c r="F68" s="48">
        <v>3</v>
      </c>
      <c r="G68" s="50" t="s">
        <v>1</v>
      </c>
      <c r="H68" s="51" t="s">
        <v>35</v>
      </c>
      <c r="I68" s="52">
        <v>6000</v>
      </c>
      <c r="J68" s="52">
        <v>12000</v>
      </c>
      <c r="K68" s="19">
        <f t="shared" si="2"/>
        <v>5090</v>
      </c>
      <c r="L68" s="19">
        <f t="shared" si="3"/>
        <v>10170</v>
      </c>
      <c r="M68" s="20"/>
      <c r="N68" s="21"/>
      <c r="O68" s="15"/>
      <c r="P68" s="86">
        <v>54</v>
      </c>
      <c r="Q68" s="86" t="e">
        <f t="shared" si="0"/>
        <v>#REF!</v>
      </c>
      <c r="R68" s="86" t="e">
        <f>VLOOKUP(A68,[1]Feuil1!$B:$D,4,0)</f>
        <v>#REF!</v>
      </c>
      <c r="S68" s="15"/>
      <c r="T68" s="15"/>
      <c r="U68" s="15"/>
    </row>
    <row r="69" spans="1:21" s="3" customFormat="1" ht="30">
      <c r="A69" s="86">
        <v>55</v>
      </c>
      <c r="B69" s="86" t="s">
        <v>294</v>
      </c>
      <c r="C69" s="86">
        <f t="shared" si="6"/>
        <v>55</v>
      </c>
      <c r="D69" s="48" t="s">
        <v>170</v>
      </c>
      <c r="E69" s="49">
        <v>1980</v>
      </c>
      <c r="F69" s="48">
        <v>3</v>
      </c>
      <c r="G69" s="50" t="s">
        <v>1</v>
      </c>
      <c r="H69" s="51" t="s">
        <v>36</v>
      </c>
      <c r="I69" s="52">
        <v>9000</v>
      </c>
      <c r="J69" s="52">
        <v>18000</v>
      </c>
      <c r="K69" s="19">
        <f t="shared" si="2"/>
        <v>7630</v>
      </c>
      <c r="L69" s="19">
        <f t="shared" si="3"/>
        <v>15260</v>
      </c>
      <c r="M69" s="20"/>
      <c r="N69" s="21"/>
      <c r="O69" s="15"/>
      <c r="P69" s="86">
        <v>55</v>
      </c>
      <c r="Q69" s="86" t="e">
        <f t="shared" si="0"/>
        <v>#REF!</v>
      </c>
      <c r="R69" s="86" t="e">
        <f>VLOOKUP(A69,[1]Feuil1!$B:$D,4,0)</f>
        <v>#REF!</v>
      </c>
      <c r="S69" s="15"/>
      <c r="T69" s="15"/>
      <c r="U69" s="15"/>
    </row>
    <row r="70" spans="1:21" s="3" customFormat="1">
      <c r="A70" s="86">
        <v>56</v>
      </c>
      <c r="B70" s="86" t="s">
        <v>295</v>
      </c>
      <c r="C70" s="86">
        <f t="shared" si="6"/>
        <v>56</v>
      </c>
      <c r="D70" s="48" t="s">
        <v>170</v>
      </c>
      <c r="E70" s="49">
        <v>1980</v>
      </c>
      <c r="F70" s="48">
        <v>1</v>
      </c>
      <c r="G70" s="50" t="s">
        <v>2</v>
      </c>
      <c r="H70" s="51" t="s">
        <v>37</v>
      </c>
      <c r="I70" s="52">
        <v>2500</v>
      </c>
      <c r="J70" s="52">
        <v>5000</v>
      </c>
      <c r="K70" s="19">
        <f t="shared" ref="K70:K133" si="7">IF(I70="","",ROUNDUP(I70/$K$3,-1))</f>
        <v>2120</v>
      </c>
      <c r="L70" s="19">
        <f t="shared" ref="L70:L133" si="8">IF(J70="","",ROUNDUP(J70/$K$3,-1))</f>
        <v>4240</v>
      </c>
      <c r="M70" s="20"/>
      <c r="N70" s="21"/>
      <c r="O70" s="15"/>
      <c r="P70" s="86">
        <v>56</v>
      </c>
      <c r="Q70" s="86" t="e">
        <f t="shared" ref="Q70:Q133" si="9">HYPERLINK(R70,P70)</f>
        <v>#REF!</v>
      </c>
      <c r="R70" s="86" t="e">
        <f>VLOOKUP(A70,[1]Feuil1!$B:$D,4,0)</f>
        <v>#REF!</v>
      </c>
      <c r="S70" s="15"/>
      <c r="T70" s="15"/>
      <c r="U70" s="15"/>
    </row>
    <row r="71" spans="1:21" s="3" customFormat="1" ht="30">
      <c r="A71" s="86">
        <v>57</v>
      </c>
      <c r="B71" s="86" t="s">
        <v>296</v>
      </c>
      <c r="C71" s="86">
        <f t="shared" si="6"/>
        <v>57</v>
      </c>
      <c r="D71" s="48" t="s">
        <v>171</v>
      </c>
      <c r="E71" s="49">
        <v>1986</v>
      </c>
      <c r="F71" s="48">
        <v>3</v>
      </c>
      <c r="G71" s="50" t="s">
        <v>1</v>
      </c>
      <c r="H71" s="51" t="s">
        <v>38</v>
      </c>
      <c r="I71" s="52">
        <v>10000</v>
      </c>
      <c r="J71" s="52">
        <v>20000</v>
      </c>
      <c r="K71" s="19">
        <f t="shared" si="7"/>
        <v>8480</v>
      </c>
      <c r="L71" s="19">
        <f t="shared" si="8"/>
        <v>16950</v>
      </c>
      <c r="M71" s="20"/>
      <c r="N71" s="21"/>
      <c r="O71" s="15"/>
      <c r="P71" s="86">
        <v>57</v>
      </c>
      <c r="Q71" s="86" t="e">
        <f t="shared" si="9"/>
        <v>#REF!</v>
      </c>
      <c r="R71" s="86" t="e">
        <f>VLOOKUP(A71,[1]Feuil1!$B:$D,4,0)</f>
        <v>#REF!</v>
      </c>
      <c r="S71" s="15"/>
      <c r="T71" s="15"/>
      <c r="U71" s="15"/>
    </row>
    <row r="72" spans="1:21" s="3" customFormat="1" ht="30">
      <c r="A72" s="86">
        <v>58</v>
      </c>
      <c r="B72" s="86" t="s">
        <v>297</v>
      </c>
      <c r="C72" s="86">
        <f t="shared" si="6"/>
        <v>58</v>
      </c>
      <c r="D72" s="48" t="s">
        <v>172</v>
      </c>
      <c r="E72" s="49">
        <v>1987</v>
      </c>
      <c r="F72" s="48">
        <v>3</v>
      </c>
      <c r="G72" s="50" t="s">
        <v>1</v>
      </c>
      <c r="H72" s="51" t="s">
        <v>39</v>
      </c>
      <c r="I72" s="52">
        <v>8000</v>
      </c>
      <c r="J72" s="52">
        <v>16000</v>
      </c>
      <c r="K72" s="19">
        <f t="shared" si="7"/>
        <v>6780</v>
      </c>
      <c r="L72" s="19">
        <f t="shared" si="8"/>
        <v>13560</v>
      </c>
      <c r="M72" s="20"/>
      <c r="N72" s="21"/>
      <c r="O72" s="15"/>
      <c r="P72" s="86">
        <v>58</v>
      </c>
      <c r="Q72" s="86" t="e">
        <f t="shared" si="9"/>
        <v>#REF!</v>
      </c>
      <c r="R72" s="86" t="e">
        <f>VLOOKUP(A72,[1]Feuil1!$B:$D,4,0)</f>
        <v>#REF!</v>
      </c>
      <c r="S72" s="15"/>
      <c r="T72" s="15"/>
      <c r="U72" s="15"/>
    </row>
    <row r="73" spans="1:21" s="3" customFormat="1">
      <c r="A73" s="86">
        <v>59</v>
      </c>
      <c r="B73" s="86" t="s">
        <v>298</v>
      </c>
      <c r="C73" s="86">
        <f t="shared" si="6"/>
        <v>59</v>
      </c>
      <c r="D73" s="48" t="s">
        <v>172</v>
      </c>
      <c r="E73" s="49">
        <v>1987</v>
      </c>
      <c r="F73" s="48">
        <v>1</v>
      </c>
      <c r="G73" s="50" t="s">
        <v>2</v>
      </c>
      <c r="H73" s="51" t="s">
        <v>40</v>
      </c>
      <c r="I73" s="52">
        <v>2500</v>
      </c>
      <c r="J73" s="52">
        <v>5000</v>
      </c>
      <c r="K73" s="19">
        <f t="shared" si="7"/>
        <v>2120</v>
      </c>
      <c r="L73" s="19">
        <f t="shared" si="8"/>
        <v>4240</v>
      </c>
      <c r="M73" s="20"/>
      <c r="N73" s="21"/>
      <c r="O73" s="15"/>
      <c r="P73" s="86">
        <v>59</v>
      </c>
      <c r="Q73" s="86" t="e">
        <f t="shared" si="9"/>
        <v>#REF!</v>
      </c>
      <c r="R73" s="86" t="e">
        <f>VLOOKUP(A73,[1]Feuil1!$B:$D,4,0)</f>
        <v>#REF!</v>
      </c>
      <c r="S73" s="15"/>
      <c r="T73" s="15"/>
      <c r="U73" s="15"/>
    </row>
    <row r="74" spans="1:21" s="3" customFormat="1" ht="45">
      <c r="A74" s="86">
        <v>60</v>
      </c>
      <c r="B74" s="86" t="s">
        <v>299</v>
      </c>
      <c r="C74" s="86">
        <f t="shared" si="6"/>
        <v>60</v>
      </c>
      <c r="D74" s="48" t="s">
        <v>173</v>
      </c>
      <c r="E74" s="49">
        <v>1988</v>
      </c>
      <c r="F74" s="48">
        <v>12</v>
      </c>
      <c r="G74" s="50" t="s">
        <v>1</v>
      </c>
      <c r="H74" s="51" t="s">
        <v>41</v>
      </c>
      <c r="I74" s="52">
        <v>40000</v>
      </c>
      <c r="J74" s="52">
        <v>80000</v>
      </c>
      <c r="K74" s="19">
        <f t="shared" si="7"/>
        <v>33900</v>
      </c>
      <c r="L74" s="19">
        <f t="shared" si="8"/>
        <v>67800</v>
      </c>
      <c r="M74" s="20"/>
      <c r="N74" s="21"/>
      <c r="O74" s="15"/>
      <c r="P74" s="86">
        <v>60</v>
      </c>
      <c r="Q74" s="86" t="e">
        <f t="shared" si="9"/>
        <v>#REF!</v>
      </c>
      <c r="R74" s="86" t="e">
        <f>VLOOKUP(A74,[1]Feuil1!$B:$D,4,0)</f>
        <v>#REF!</v>
      </c>
      <c r="S74" s="15"/>
      <c r="T74" s="15"/>
      <c r="U74" s="15"/>
    </row>
    <row r="75" spans="1:21" s="3" customFormat="1" ht="30">
      <c r="A75" s="86">
        <v>61</v>
      </c>
      <c r="B75" s="86" t="s">
        <v>300</v>
      </c>
      <c r="C75" s="86">
        <f t="shared" si="6"/>
        <v>61</v>
      </c>
      <c r="D75" s="48" t="s">
        <v>173</v>
      </c>
      <c r="E75" s="49">
        <v>1988</v>
      </c>
      <c r="F75" s="48">
        <v>3</v>
      </c>
      <c r="G75" s="50" t="s">
        <v>1</v>
      </c>
      <c r="H75" s="51" t="s">
        <v>42</v>
      </c>
      <c r="I75" s="52">
        <v>9000</v>
      </c>
      <c r="J75" s="52">
        <v>18000</v>
      </c>
      <c r="K75" s="19">
        <f t="shared" si="7"/>
        <v>7630</v>
      </c>
      <c r="L75" s="19">
        <f t="shared" si="8"/>
        <v>15260</v>
      </c>
      <c r="M75" s="20"/>
      <c r="N75" s="21"/>
      <c r="O75" s="15"/>
      <c r="P75" s="86">
        <v>61</v>
      </c>
      <c r="Q75" s="86" t="e">
        <f t="shared" si="9"/>
        <v>#REF!</v>
      </c>
      <c r="R75" s="86" t="e">
        <f>VLOOKUP(A75,[1]Feuil1!$B:$D,4,0)</f>
        <v>#REF!</v>
      </c>
      <c r="S75" s="15"/>
      <c r="T75" s="15"/>
      <c r="U75" s="15"/>
    </row>
    <row r="76" spans="1:21" s="3" customFormat="1">
      <c r="A76" s="86">
        <v>62</v>
      </c>
      <c r="B76" s="86" t="s">
        <v>301</v>
      </c>
      <c r="C76" s="86">
        <f t="shared" si="6"/>
        <v>62</v>
      </c>
      <c r="D76" s="48" t="s">
        <v>173</v>
      </c>
      <c r="E76" s="49">
        <v>1988</v>
      </c>
      <c r="F76" s="48">
        <v>1</v>
      </c>
      <c r="G76" s="50" t="s">
        <v>2</v>
      </c>
      <c r="H76" s="51" t="s">
        <v>43</v>
      </c>
      <c r="I76" s="52">
        <v>3000</v>
      </c>
      <c r="J76" s="52">
        <v>6000</v>
      </c>
      <c r="K76" s="19">
        <f t="shared" si="7"/>
        <v>2550</v>
      </c>
      <c r="L76" s="19">
        <f t="shared" si="8"/>
        <v>5090</v>
      </c>
      <c r="M76" s="20"/>
      <c r="N76" s="21"/>
      <c r="O76" s="15"/>
      <c r="P76" s="86">
        <v>62</v>
      </c>
      <c r="Q76" s="86" t="e">
        <f t="shared" si="9"/>
        <v>#REF!</v>
      </c>
      <c r="R76" s="86" t="e">
        <f>VLOOKUP(A76,[1]Feuil1!$B:$D,4,0)</f>
        <v>#REF!</v>
      </c>
      <c r="S76" s="15"/>
      <c r="T76" s="15"/>
      <c r="U76" s="15"/>
    </row>
    <row r="77" spans="1:21" s="3" customFormat="1" ht="45">
      <c r="A77" s="86">
        <v>63</v>
      </c>
      <c r="B77" s="86" t="s">
        <v>302</v>
      </c>
      <c r="C77" s="86">
        <f t="shared" si="6"/>
        <v>63</v>
      </c>
      <c r="D77" s="48" t="s">
        <v>174</v>
      </c>
      <c r="E77" s="49">
        <v>1990</v>
      </c>
      <c r="F77" s="48">
        <v>12</v>
      </c>
      <c r="G77" s="50" t="s">
        <v>1</v>
      </c>
      <c r="H77" s="51" t="s">
        <v>44</v>
      </c>
      <c r="I77" s="52">
        <v>50000</v>
      </c>
      <c r="J77" s="52">
        <v>100000</v>
      </c>
      <c r="K77" s="19">
        <f t="shared" si="7"/>
        <v>42380</v>
      </c>
      <c r="L77" s="19">
        <f t="shared" si="8"/>
        <v>84750</v>
      </c>
      <c r="M77" s="20"/>
      <c r="N77" s="21"/>
      <c r="O77" s="15"/>
      <c r="P77" s="86">
        <v>63</v>
      </c>
      <c r="Q77" s="86" t="e">
        <f t="shared" si="9"/>
        <v>#REF!</v>
      </c>
      <c r="R77" s="86" t="e">
        <f>VLOOKUP(A77,[1]Feuil1!$B:$D,4,0)</f>
        <v>#REF!</v>
      </c>
      <c r="S77" s="15"/>
      <c r="T77" s="15"/>
      <c r="U77" s="15"/>
    </row>
    <row r="78" spans="1:21" s="3" customFormat="1" ht="30">
      <c r="A78" s="86">
        <v>64</v>
      </c>
      <c r="B78" s="86" t="s">
        <v>303</v>
      </c>
      <c r="C78" s="86">
        <f t="shared" si="6"/>
        <v>64</v>
      </c>
      <c r="D78" s="48" t="s">
        <v>174</v>
      </c>
      <c r="E78" s="49">
        <v>1990</v>
      </c>
      <c r="F78" s="48">
        <v>12</v>
      </c>
      <c r="G78" s="50" t="s">
        <v>1</v>
      </c>
      <c r="H78" s="51" t="s">
        <v>45</v>
      </c>
      <c r="I78" s="52">
        <v>50000</v>
      </c>
      <c r="J78" s="52">
        <v>100000</v>
      </c>
      <c r="K78" s="19">
        <f t="shared" si="7"/>
        <v>42380</v>
      </c>
      <c r="L78" s="19">
        <f t="shared" si="8"/>
        <v>84750</v>
      </c>
      <c r="M78" s="20"/>
      <c r="N78" s="21"/>
      <c r="O78" s="15"/>
      <c r="P78" s="86">
        <v>64</v>
      </c>
      <c r="Q78" s="86" t="e">
        <f t="shared" si="9"/>
        <v>#REF!</v>
      </c>
      <c r="R78" s="86" t="e">
        <f>VLOOKUP(A78,[1]Feuil1!$B:$D,4,0)</f>
        <v>#REF!</v>
      </c>
      <c r="S78" s="15"/>
      <c r="T78" s="15"/>
      <c r="U78" s="15"/>
    </row>
    <row r="79" spans="1:21" s="3" customFormat="1">
      <c r="A79" s="86">
        <v>65</v>
      </c>
      <c r="B79" s="86" t="s">
        <v>304</v>
      </c>
      <c r="C79" s="86">
        <f t="shared" si="6"/>
        <v>65</v>
      </c>
      <c r="D79" s="48" t="s">
        <v>175</v>
      </c>
      <c r="E79" s="49">
        <v>1991</v>
      </c>
      <c r="F79" s="48">
        <v>6</v>
      </c>
      <c r="G79" s="50" t="s">
        <v>1</v>
      </c>
      <c r="H79" s="51" t="s">
        <v>110</v>
      </c>
      <c r="I79" s="52">
        <v>20000</v>
      </c>
      <c r="J79" s="52">
        <v>40000</v>
      </c>
      <c r="K79" s="19">
        <f t="shared" si="7"/>
        <v>16950</v>
      </c>
      <c r="L79" s="19">
        <f t="shared" si="8"/>
        <v>33900</v>
      </c>
      <c r="M79" s="20"/>
      <c r="N79" s="21"/>
      <c r="O79" s="15"/>
      <c r="P79" s="86">
        <v>65</v>
      </c>
      <c r="Q79" s="86" t="e">
        <f t="shared" si="9"/>
        <v>#REF!</v>
      </c>
      <c r="R79" s="86" t="e">
        <f>VLOOKUP(A79,[1]Feuil1!$B:$D,4,0)</f>
        <v>#REF!</v>
      </c>
      <c r="S79" s="15"/>
      <c r="T79" s="15"/>
      <c r="U79" s="15"/>
    </row>
    <row r="80" spans="1:21" s="3" customFormat="1" ht="30">
      <c r="A80" s="86">
        <v>66</v>
      </c>
      <c r="B80" s="86" t="s">
        <v>305</v>
      </c>
      <c r="C80" s="86">
        <f t="shared" si="6"/>
        <v>66</v>
      </c>
      <c r="D80" s="48" t="s">
        <v>175</v>
      </c>
      <c r="E80" s="49">
        <v>1991</v>
      </c>
      <c r="F80" s="48">
        <v>3</v>
      </c>
      <c r="G80" s="50" t="s">
        <v>1</v>
      </c>
      <c r="H80" s="51" t="s">
        <v>46</v>
      </c>
      <c r="I80" s="52">
        <v>10000</v>
      </c>
      <c r="J80" s="52">
        <v>20000</v>
      </c>
      <c r="K80" s="19">
        <f t="shared" si="7"/>
        <v>8480</v>
      </c>
      <c r="L80" s="19">
        <f t="shared" si="8"/>
        <v>16950</v>
      </c>
      <c r="M80" s="20"/>
      <c r="N80" s="21"/>
      <c r="O80" s="15"/>
      <c r="P80" s="86">
        <v>66</v>
      </c>
      <c r="Q80" s="86" t="e">
        <f t="shared" si="9"/>
        <v>#REF!</v>
      </c>
      <c r="R80" s="86" t="e">
        <f>VLOOKUP(A80,[1]Feuil1!$B:$D,4,0)</f>
        <v>#REF!</v>
      </c>
      <c r="S80" s="15"/>
      <c r="T80" s="15"/>
      <c r="U80" s="15"/>
    </row>
    <row r="81" spans="1:21" s="3" customFormat="1" ht="30">
      <c r="A81" s="86">
        <v>67</v>
      </c>
      <c r="B81" s="86" t="s">
        <v>306</v>
      </c>
      <c r="C81" s="86">
        <f t="shared" si="6"/>
        <v>67</v>
      </c>
      <c r="D81" s="48" t="s">
        <v>176</v>
      </c>
      <c r="E81" s="49">
        <v>1992</v>
      </c>
      <c r="F81" s="48">
        <v>6</v>
      </c>
      <c r="G81" s="50" t="s">
        <v>1</v>
      </c>
      <c r="H81" s="51" t="s">
        <v>47</v>
      </c>
      <c r="I81" s="52">
        <v>12000</v>
      </c>
      <c r="J81" s="52">
        <v>24000</v>
      </c>
      <c r="K81" s="19">
        <f t="shared" si="7"/>
        <v>10170</v>
      </c>
      <c r="L81" s="19">
        <f t="shared" si="8"/>
        <v>20340</v>
      </c>
      <c r="M81" s="20"/>
      <c r="N81" s="21"/>
      <c r="O81" s="15"/>
      <c r="P81" s="86">
        <v>67</v>
      </c>
      <c r="Q81" s="86" t="e">
        <f t="shared" si="9"/>
        <v>#REF!</v>
      </c>
      <c r="R81" s="86" t="e">
        <f>VLOOKUP(A81,[1]Feuil1!$B:$D,4,0)</f>
        <v>#REF!</v>
      </c>
      <c r="S81" s="15"/>
      <c r="T81" s="15"/>
      <c r="U81" s="15"/>
    </row>
    <row r="82" spans="1:21" s="3" customFormat="1" ht="30">
      <c r="A82" s="86">
        <v>68</v>
      </c>
      <c r="B82" s="86" t="s">
        <v>307</v>
      </c>
      <c r="C82" s="86">
        <f t="shared" si="6"/>
        <v>68</v>
      </c>
      <c r="D82" s="48" t="s">
        <v>177</v>
      </c>
      <c r="E82" s="49">
        <v>1993</v>
      </c>
      <c r="F82" s="48">
        <v>6</v>
      </c>
      <c r="G82" s="50" t="s">
        <v>1</v>
      </c>
      <c r="H82" s="51" t="s">
        <v>132</v>
      </c>
      <c r="I82" s="52">
        <v>20000</v>
      </c>
      <c r="J82" s="52">
        <v>40000</v>
      </c>
      <c r="K82" s="19">
        <f t="shared" si="7"/>
        <v>16950</v>
      </c>
      <c r="L82" s="19">
        <f t="shared" si="8"/>
        <v>33900</v>
      </c>
      <c r="M82" s="20"/>
      <c r="N82" s="21"/>
      <c r="O82" s="15"/>
      <c r="P82" s="86">
        <v>68</v>
      </c>
      <c r="Q82" s="86" t="e">
        <f t="shared" si="9"/>
        <v>#REF!</v>
      </c>
      <c r="R82" s="86" t="e">
        <f>VLOOKUP(A82,[1]Feuil1!$B:$D,4,0)</f>
        <v>#REF!</v>
      </c>
      <c r="S82" s="15"/>
      <c r="T82" s="15"/>
      <c r="U82" s="15"/>
    </row>
    <row r="83" spans="1:21" s="3" customFormat="1" ht="30">
      <c r="A83" s="86">
        <v>69</v>
      </c>
      <c r="B83" s="86" t="s">
        <v>308</v>
      </c>
      <c r="C83" s="86">
        <f t="shared" si="6"/>
        <v>69</v>
      </c>
      <c r="D83" s="48" t="s">
        <v>177</v>
      </c>
      <c r="E83" s="49">
        <v>1993</v>
      </c>
      <c r="F83" s="48">
        <v>3</v>
      </c>
      <c r="G83" s="50" t="s">
        <v>1</v>
      </c>
      <c r="H83" s="51" t="s">
        <v>48</v>
      </c>
      <c r="I83" s="52">
        <v>10000</v>
      </c>
      <c r="J83" s="52">
        <v>20000</v>
      </c>
      <c r="K83" s="19">
        <f t="shared" si="7"/>
        <v>8480</v>
      </c>
      <c r="L83" s="19">
        <f t="shared" si="8"/>
        <v>16950</v>
      </c>
      <c r="M83" s="20"/>
      <c r="N83" s="21"/>
      <c r="O83" s="15"/>
      <c r="P83" s="86">
        <v>69</v>
      </c>
      <c r="Q83" s="86" t="e">
        <f t="shared" si="9"/>
        <v>#REF!</v>
      </c>
      <c r="R83" s="86" t="e">
        <f>VLOOKUP(A83,[1]Feuil1!$B:$D,4,0)</f>
        <v>#REF!</v>
      </c>
      <c r="S83" s="15"/>
      <c r="T83" s="15"/>
      <c r="U83" s="15"/>
    </row>
    <row r="84" spans="1:21" s="3" customFormat="1" ht="30">
      <c r="A84" s="86">
        <v>70</v>
      </c>
      <c r="B84" s="86" t="s">
        <v>309</v>
      </c>
      <c r="C84" s="86">
        <f t="shared" si="6"/>
        <v>70</v>
      </c>
      <c r="D84" s="48" t="s">
        <v>178</v>
      </c>
      <c r="E84" s="49">
        <v>1994</v>
      </c>
      <c r="F84" s="48">
        <v>6</v>
      </c>
      <c r="G84" s="50" t="s">
        <v>1</v>
      </c>
      <c r="H84" s="51" t="s">
        <v>133</v>
      </c>
      <c r="I84" s="52">
        <v>15000</v>
      </c>
      <c r="J84" s="52">
        <v>30000</v>
      </c>
      <c r="K84" s="19">
        <f t="shared" si="7"/>
        <v>12720</v>
      </c>
      <c r="L84" s="19">
        <f t="shared" si="8"/>
        <v>25430</v>
      </c>
      <c r="M84" s="20"/>
      <c r="N84" s="21"/>
      <c r="O84" s="15"/>
      <c r="P84" s="86">
        <v>70</v>
      </c>
      <c r="Q84" s="86" t="e">
        <f t="shared" si="9"/>
        <v>#REF!</v>
      </c>
      <c r="R84" s="86" t="e">
        <f>VLOOKUP(A84,[1]Feuil1!$B:$D,4,0)</f>
        <v>#REF!</v>
      </c>
      <c r="S84" s="15"/>
      <c r="T84" s="15"/>
      <c r="U84" s="15"/>
    </row>
    <row r="85" spans="1:21" s="3" customFormat="1">
      <c r="A85" s="89">
        <v>71</v>
      </c>
      <c r="B85" s="89" t="s">
        <v>310</v>
      </c>
      <c r="C85" s="89">
        <f>HYPERLINK(B85,A85)</f>
        <v>71</v>
      </c>
      <c r="D85" s="119" t="s">
        <v>106</v>
      </c>
      <c r="E85" s="120"/>
      <c r="F85" s="120"/>
      <c r="G85" s="120"/>
      <c r="H85" s="58"/>
      <c r="I85" s="110">
        <v>15000</v>
      </c>
      <c r="J85" s="110">
        <v>30000</v>
      </c>
      <c r="K85" s="113">
        <f t="shared" si="7"/>
        <v>12720</v>
      </c>
      <c r="L85" s="113">
        <f t="shared" si="8"/>
        <v>25430</v>
      </c>
      <c r="M85" s="106"/>
      <c r="N85" s="124"/>
      <c r="O85" s="15"/>
      <c r="P85" s="89">
        <v>71</v>
      </c>
      <c r="Q85" s="89" t="e">
        <f t="shared" si="9"/>
        <v>#REF!</v>
      </c>
      <c r="R85" s="89" t="e">
        <f>VLOOKUP(A85,[1]Feuil1!$B:$D,4,0)</f>
        <v>#REF!</v>
      </c>
      <c r="S85" s="15"/>
      <c r="T85" s="15"/>
      <c r="U85" s="15"/>
    </row>
    <row r="86" spans="1:21" s="3" customFormat="1">
      <c r="A86" s="94"/>
      <c r="B86" s="94" t="e">
        <v>#N/A</v>
      </c>
      <c r="C86" s="94">
        <f t="shared" ref="C86:C117" si="10">HYPERLINK("B5",A86)</f>
        <v>0</v>
      </c>
      <c r="D86" s="48" t="s">
        <v>170</v>
      </c>
      <c r="E86" s="49">
        <v>1980</v>
      </c>
      <c r="F86" s="48">
        <v>1</v>
      </c>
      <c r="G86" s="50" t="s">
        <v>2</v>
      </c>
      <c r="H86" s="51" t="s">
        <v>49</v>
      </c>
      <c r="I86" s="125"/>
      <c r="J86" s="125"/>
      <c r="K86" s="127" t="str">
        <f t="shared" si="7"/>
        <v/>
      </c>
      <c r="L86" s="127" t="str">
        <f t="shared" si="8"/>
        <v/>
      </c>
      <c r="M86" s="122"/>
      <c r="N86" s="109"/>
      <c r="O86" s="15"/>
      <c r="P86" s="94"/>
      <c r="Q86" s="94" t="e">
        <f t="shared" si="9"/>
        <v>#N/A</v>
      </c>
      <c r="R86" s="94" t="e">
        <f>VLOOKUP(A86,[1]Feuil1!$B:$D,4,0)</f>
        <v>#N/A</v>
      </c>
      <c r="S86" s="15"/>
      <c r="T86" s="15"/>
      <c r="U86" s="15"/>
    </row>
    <row r="87" spans="1:21" s="3" customFormat="1">
      <c r="A87" s="94"/>
      <c r="B87" s="94" t="e">
        <v>#N/A</v>
      </c>
      <c r="C87" s="94">
        <f t="shared" si="10"/>
        <v>0</v>
      </c>
      <c r="D87" s="48" t="s">
        <v>179</v>
      </c>
      <c r="E87" s="49">
        <v>1981</v>
      </c>
      <c r="F87" s="48">
        <v>1</v>
      </c>
      <c r="G87" s="50" t="s">
        <v>2</v>
      </c>
      <c r="H87" s="51" t="s">
        <v>17</v>
      </c>
      <c r="I87" s="125"/>
      <c r="J87" s="125"/>
      <c r="K87" s="127" t="str">
        <f t="shared" si="7"/>
        <v/>
      </c>
      <c r="L87" s="127" t="str">
        <f t="shared" si="8"/>
        <v/>
      </c>
      <c r="M87" s="122"/>
      <c r="N87" s="109"/>
      <c r="O87" s="15"/>
      <c r="P87" s="94"/>
      <c r="Q87" s="94" t="e">
        <f t="shared" si="9"/>
        <v>#N/A</v>
      </c>
      <c r="R87" s="94" t="e">
        <f>VLOOKUP(A87,[1]Feuil1!$B:$D,4,0)</f>
        <v>#N/A</v>
      </c>
      <c r="S87" s="15"/>
      <c r="T87" s="15"/>
      <c r="U87" s="15"/>
    </row>
    <row r="88" spans="1:21" s="3" customFormat="1">
      <c r="A88" s="94"/>
      <c r="B88" s="94" t="e">
        <v>#N/A</v>
      </c>
      <c r="C88" s="94">
        <f t="shared" si="10"/>
        <v>0</v>
      </c>
      <c r="D88" s="48" t="s">
        <v>180</v>
      </c>
      <c r="E88" s="49">
        <v>1982</v>
      </c>
      <c r="F88" s="48">
        <v>1</v>
      </c>
      <c r="G88" s="50" t="s">
        <v>2</v>
      </c>
      <c r="H88" s="51" t="s">
        <v>17</v>
      </c>
      <c r="I88" s="125"/>
      <c r="J88" s="125"/>
      <c r="K88" s="127" t="str">
        <f t="shared" si="7"/>
        <v/>
      </c>
      <c r="L88" s="127" t="str">
        <f t="shared" si="8"/>
        <v/>
      </c>
      <c r="M88" s="122"/>
      <c r="N88" s="109"/>
      <c r="O88" s="15"/>
      <c r="P88" s="94"/>
      <c r="Q88" s="94" t="e">
        <f t="shared" si="9"/>
        <v>#N/A</v>
      </c>
      <c r="R88" s="94" t="e">
        <f>VLOOKUP(A88,[1]Feuil1!$B:$D,4,0)</f>
        <v>#N/A</v>
      </c>
      <c r="S88" s="15"/>
      <c r="T88" s="15"/>
      <c r="U88" s="15"/>
    </row>
    <row r="89" spans="1:21" s="3" customFormat="1">
      <c r="A89" s="94"/>
      <c r="B89" s="94" t="e">
        <v>#N/A</v>
      </c>
      <c r="C89" s="94">
        <f t="shared" si="10"/>
        <v>0</v>
      </c>
      <c r="D89" s="48" t="s">
        <v>172</v>
      </c>
      <c r="E89" s="49">
        <v>1987</v>
      </c>
      <c r="F89" s="48">
        <v>1</v>
      </c>
      <c r="G89" s="50" t="s">
        <v>2</v>
      </c>
      <c r="H89" s="51" t="s">
        <v>9</v>
      </c>
      <c r="I89" s="125"/>
      <c r="J89" s="125"/>
      <c r="K89" s="127" t="str">
        <f t="shared" si="7"/>
        <v/>
      </c>
      <c r="L89" s="127" t="str">
        <f t="shared" si="8"/>
        <v/>
      </c>
      <c r="M89" s="122"/>
      <c r="N89" s="109"/>
      <c r="O89" s="15"/>
      <c r="P89" s="94"/>
      <c r="Q89" s="94" t="e">
        <f t="shared" si="9"/>
        <v>#N/A</v>
      </c>
      <c r="R89" s="94" t="e">
        <f>VLOOKUP(A89,[1]Feuil1!$B:$D,4,0)</f>
        <v>#N/A</v>
      </c>
      <c r="S89" s="15"/>
      <c r="T89" s="15"/>
      <c r="U89" s="15"/>
    </row>
    <row r="90" spans="1:21" s="3" customFormat="1">
      <c r="A90" s="94"/>
      <c r="B90" s="94" t="e">
        <v>#N/A</v>
      </c>
      <c r="C90" s="94">
        <f t="shared" si="10"/>
        <v>0</v>
      </c>
      <c r="D90" s="48" t="s">
        <v>173</v>
      </c>
      <c r="E90" s="49">
        <v>1988</v>
      </c>
      <c r="F90" s="48">
        <v>1</v>
      </c>
      <c r="G90" s="50" t="s">
        <v>2</v>
      </c>
      <c r="H90" s="51" t="s">
        <v>111</v>
      </c>
      <c r="I90" s="125"/>
      <c r="J90" s="125"/>
      <c r="K90" s="127" t="str">
        <f t="shared" si="7"/>
        <v/>
      </c>
      <c r="L90" s="127" t="str">
        <f t="shared" si="8"/>
        <v/>
      </c>
      <c r="M90" s="122"/>
      <c r="N90" s="109"/>
      <c r="O90" s="15"/>
      <c r="P90" s="94"/>
      <c r="Q90" s="94" t="e">
        <f t="shared" si="9"/>
        <v>#N/A</v>
      </c>
      <c r="R90" s="94" t="e">
        <f>VLOOKUP(A90,[1]Feuil1!$B:$D,4,0)</f>
        <v>#N/A</v>
      </c>
      <c r="S90" s="15"/>
      <c r="T90" s="15"/>
      <c r="U90" s="15"/>
    </row>
    <row r="91" spans="1:21" s="3" customFormat="1" ht="17" thickBot="1">
      <c r="A91" s="94"/>
      <c r="B91" s="94" t="e">
        <v>#N/A</v>
      </c>
      <c r="C91" s="94">
        <f t="shared" si="10"/>
        <v>0</v>
      </c>
      <c r="D91" s="70" t="s">
        <v>175</v>
      </c>
      <c r="E91" s="71">
        <v>1991</v>
      </c>
      <c r="F91" s="70">
        <v>1</v>
      </c>
      <c r="G91" s="72" t="s">
        <v>2</v>
      </c>
      <c r="H91" s="73" t="s">
        <v>111</v>
      </c>
      <c r="I91" s="131"/>
      <c r="J91" s="131"/>
      <c r="K91" s="132" t="str">
        <f t="shared" si="7"/>
        <v/>
      </c>
      <c r="L91" s="132" t="str">
        <f t="shared" si="8"/>
        <v/>
      </c>
      <c r="M91" s="129"/>
      <c r="N91" s="130"/>
      <c r="O91" s="15"/>
      <c r="P91" s="94"/>
      <c r="Q91" s="94" t="e">
        <f t="shared" si="9"/>
        <v>#N/A</v>
      </c>
      <c r="R91" s="94" t="e">
        <f>VLOOKUP(A91,[1]Feuil1!$B:$D,4,0)</f>
        <v>#N/A</v>
      </c>
      <c r="S91" s="15"/>
      <c r="T91" s="15"/>
      <c r="U91" s="15"/>
    </row>
    <row r="92" spans="1:21" s="3" customFormat="1" ht="17" thickBot="1">
      <c r="A92" s="59">
        <v>72</v>
      </c>
      <c r="B92" s="59" t="s">
        <v>311</v>
      </c>
      <c r="C92" s="59">
        <f t="shared" ref="C92:C104" si="11">HYPERLINK(B92,A92)</f>
        <v>72</v>
      </c>
      <c r="D92" s="60" t="s">
        <v>123</v>
      </c>
      <c r="E92" s="61"/>
      <c r="F92" s="60">
        <v>1</v>
      </c>
      <c r="G92" s="62" t="s">
        <v>88</v>
      </c>
      <c r="H92" s="63" t="s">
        <v>121</v>
      </c>
      <c r="I92" s="74">
        <v>100</v>
      </c>
      <c r="J92" s="74"/>
      <c r="K92" s="31">
        <f t="shared" si="7"/>
        <v>90</v>
      </c>
      <c r="L92" s="31" t="str">
        <f t="shared" si="8"/>
        <v/>
      </c>
      <c r="M92" s="26"/>
      <c r="N92" s="27"/>
      <c r="O92" s="15"/>
      <c r="P92" s="59">
        <v>72</v>
      </c>
      <c r="Q92" s="59" t="e">
        <f t="shared" si="9"/>
        <v>#REF!</v>
      </c>
      <c r="R92" s="59" t="e">
        <f>VLOOKUP(A92,[1]Feuil1!$B:$D,4,0)</f>
        <v>#REF!</v>
      </c>
      <c r="S92" s="15"/>
      <c r="T92" s="15"/>
      <c r="U92" s="15"/>
    </row>
    <row r="93" spans="1:21" s="3" customFormat="1">
      <c r="A93" s="42">
        <v>73</v>
      </c>
      <c r="B93" s="42" t="s">
        <v>312</v>
      </c>
      <c r="C93" s="42">
        <f t="shared" si="11"/>
        <v>73</v>
      </c>
      <c r="D93" s="43" t="s">
        <v>181</v>
      </c>
      <c r="E93" s="44">
        <v>1973</v>
      </c>
      <c r="F93" s="43">
        <v>1</v>
      </c>
      <c r="G93" s="45" t="s">
        <v>2</v>
      </c>
      <c r="H93" s="46" t="s">
        <v>50</v>
      </c>
      <c r="I93" s="47">
        <v>2000</v>
      </c>
      <c r="J93" s="47">
        <v>4000</v>
      </c>
      <c r="K93" s="16">
        <f t="shared" si="7"/>
        <v>1700</v>
      </c>
      <c r="L93" s="16">
        <f t="shared" si="8"/>
        <v>3390</v>
      </c>
      <c r="M93" s="17"/>
      <c r="N93" s="18"/>
      <c r="O93" s="15"/>
      <c r="P93" s="42">
        <v>73</v>
      </c>
      <c r="Q93" s="42" t="e">
        <f t="shared" si="9"/>
        <v>#REF!</v>
      </c>
      <c r="R93" s="42" t="e">
        <f>VLOOKUP(A93,[1]Feuil1!$B:$D,4,0)</f>
        <v>#REF!</v>
      </c>
      <c r="S93" s="15"/>
      <c r="T93" s="15"/>
      <c r="U93" s="15"/>
    </row>
    <row r="94" spans="1:21" s="3" customFormat="1">
      <c r="A94" s="86">
        <v>74</v>
      </c>
      <c r="B94" s="86" t="s">
        <v>313</v>
      </c>
      <c r="C94" s="86">
        <f t="shared" si="11"/>
        <v>74</v>
      </c>
      <c r="D94" s="48" t="s">
        <v>181</v>
      </c>
      <c r="E94" s="49">
        <v>1973</v>
      </c>
      <c r="F94" s="48">
        <v>1</v>
      </c>
      <c r="G94" s="50" t="s">
        <v>2</v>
      </c>
      <c r="H94" s="51" t="s">
        <v>50</v>
      </c>
      <c r="I94" s="52">
        <v>2000</v>
      </c>
      <c r="J94" s="52">
        <v>4000</v>
      </c>
      <c r="K94" s="19">
        <f t="shared" si="7"/>
        <v>1700</v>
      </c>
      <c r="L94" s="19">
        <f t="shared" si="8"/>
        <v>3390</v>
      </c>
      <c r="M94" s="20"/>
      <c r="N94" s="21"/>
      <c r="O94" s="15"/>
      <c r="P94" s="86">
        <v>74</v>
      </c>
      <c r="Q94" s="86" t="e">
        <f t="shared" si="9"/>
        <v>#REF!</v>
      </c>
      <c r="R94" s="86" t="e">
        <f>VLOOKUP(A94,[1]Feuil1!$B:$D,4,0)</f>
        <v>#REF!</v>
      </c>
      <c r="S94" s="15"/>
      <c r="T94" s="15"/>
      <c r="U94" s="15"/>
    </row>
    <row r="95" spans="1:21" s="3" customFormat="1">
      <c r="A95" s="86">
        <v>75</v>
      </c>
      <c r="B95" s="86" t="s">
        <v>314</v>
      </c>
      <c r="C95" s="86">
        <f t="shared" si="11"/>
        <v>75</v>
      </c>
      <c r="D95" s="48" t="s">
        <v>182</v>
      </c>
      <c r="E95" s="49">
        <v>1976</v>
      </c>
      <c r="F95" s="48">
        <v>1</v>
      </c>
      <c r="G95" s="50" t="s">
        <v>3</v>
      </c>
      <c r="H95" s="51" t="s">
        <v>51</v>
      </c>
      <c r="I95" s="52">
        <v>5000</v>
      </c>
      <c r="J95" s="52">
        <v>10000</v>
      </c>
      <c r="K95" s="19">
        <f t="shared" si="7"/>
        <v>4240</v>
      </c>
      <c r="L95" s="19">
        <f t="shared" si="8"/>
        <v>8480</v>
      </c>
      <c r="M95" s="20"/>
      <c r="N95" s="21"/>
      <c r="O95" s="15"/>
      <c r="P95" s="86">
        <v>75</v>
      </c>
      <c r="Q95" s="86" t="e">
        <f t="shared" si="9"/>
        <v>#REF!</v>
      </c>
      <c r="R95" s="86" t="e">
        <f>VLOOKUP(A95,[1]Feuil1!$B:$D,4,0)</f>
        <v>#REF!</v>
      </c>
      <c r="S95" s="15"/>
      <c r="T95" s="15"/>
      <c r="U95" s="15"/>
    </row>
    <row r="96" spans="1:21" s="3" customFormat="1" ht="30">
      <c r="A96" s="86">
        <v>76</v>
      </c>
      <c r="B96" s="86" t="s">
        <v>315</v>
      </c>
      <c r="C96" s="86">
        <f t="shared" si="11"/>
        <v>76</v>
      </c>
      <c r="D96" s="48" t="s">
        <v>182</v>
      </c>
      <c r="E96" s="49">
        <v>1976</v>
      </c>
      <c r="F96" s="48">
        <v>6</v>
      </c>
      <c r="G96" s="50" t="s">
        <v>1</v>
      </c>
      <c r="H96" s="51" t="s">
        <v>52</v>
      </c>
      <c r="I96" s="52">
        <v>15000</v>
      </c>
      <c r="J96" s="52">
        <v>30000</v>
      </c>
      <c r="K96" s="19">
        <f t="shared" si="7"/>
        <v>12720</v>
      </c>
      <c r="L96" s="19">
        <f t="shared" si="8"/>
        <v>25430</v>
      </c>
      <c r="M96" s="20"/>
      <c r="N96" s="21"/>
      <c r="O96" s="15"/>
      <c r="P96" s="86">
        <v>76</v>
      </c>
      <c r="Q96" s="86" t="e">
        <f t="shared" si="9"/>
        <v>#REF!</v>
      </c>
      <c r="R96" s="86" t="e">
        <f>VLOOKUP(A96,[1]Feuil1!$B:$D,4,0)</f>
        <v>#REF!</v>
      </c>
      <c r="S96" s="15"/>
      <c r="T96" s="15"/>
      <c r="U96" s="15"/>
    </row>
    <row r="97" spans="1:21" s="3" customFormat="1" ht="30">
      <c r="A97" s="86">
        <v>77</v>
      </c>
      <c r="B97" s="86" t="s">
        <v>316</v>
      </c>
      <c r="C97" s="86">
        <f t="shared" si="11"/>
        <v>77</v>
      </c>
      <c r="D97" s="48" t="s">
        <v>182</v>
      </c>
      <c r="E97" s="49">
        <v>1976</v>
      </c>
      <c r="F97" s="48">
        <v>3</v>
      </c>
      <c r="G97" s="50" t="s">
        <v>1</v>
      </c>
      <c r="H97" s="51" t="s">
        <v>53</v>
      </c>
      <c r="I97" s="52">
        <v>7000</v>
      </c>
      <c r="J97" s="52">
        <v>14000</v>
      </c>
      <c r="K97" s="19">
        <f t="shared" si="7"/>
        <v>5940</v>
      </c>
      <c r="L97" s="19">
        <f t="shared" si="8"/>
        <v>11870</v>
      </c>
      <c r="M97" s="20"/>
      <c r="N97" s="21"/>
      <c r="O97" s="15"/>
      <c r="P97" s="86">
        <v>77</v>
      </c>
      <c r="Q97" s="86" t="e">
        <f t="shared" si="9"/>
        <v>#REF!</v>
      </c>
      <c r="R97" s="86" t="e">
        <f>VLOOKUP(A97,[1]Feuil1!$B:$D,4,0)</f>
        <v>#REF!</v>
      </c>
      <c r="S97" s="15"/>
      <c r="T97" s="15"/>
      <c r="U97" s="15"/>
    </row>
    <row r="98" spans="1:21" s="3" customFormat="1" ht="30">
      <c r="A98" s="86">
        <v>78</v>
      </c>
      <c r="B98" s="86" t="s">
        <v>317</v>
      </c>
      <c r="C98" s="86">
        <f t="shared" si="11"/>
        <v>78</v>
      </c>
      <c r="D98" s="48" t="s">
        <v>183</v>
      </c>
      <c r="E98" s="49">
        <v>1979</v>
      </c>
      <c r="F98" s="48">
        <v>3</v>
      </c>
      <c r="G98" s="50" t="s">
        <v>1</v>
      </c>
      <c r="H98" s="51" t="s">
        <v>54</v>
      </c>
      <c r="I98" s="52">
        <v>6000</v>
      </c>
      <c r="J98" s="52">
        <v>12000</v>
      </c>
      <c r="K98" s="19">
        <f t="shared" si="7"/>
        <v>5090</v>
      </c>
      <c r="L98" s="19">
        <f t="shared" si="8"/>
        <v>10170</v>
      </c>
      <c r="M98" s="20"/>
      <c r="N98" s="21"/>
      <c r="O98" s="15"/>
      <c r="P98" s="86">
        <v>78</v>
      </c>
      <c r="Q98" s="86" t="e">
        <f t="shared" si="9"/>
        <v>#REF!</v>
      </c>
      <c r="R98" s="86" t="e">
        <f>VLOOKUP(A98,[1]Feuil1!$B:$D,4,0)</f>
        <v>#REF!</v>
      </c>
      <c r="S98" s="15"/>
      <c r="T98" s="15"/>
      <c r="U98" s="15"/>
    </row>
    <row r="99" spans="1:21" s="3" customFormat="1">
      <c r="A99" s="86">
        <v>79</v>
      </c>
      <c r="B99" s="86" t="s">
        <v>318</v>
      </c>
      <c r="C99" s="86">
        <f t="shared" si="11"/>
        <v>79</v>
      </c>
      <c r="D99" s="48" t="s">
        <v>184</v>
      </c>
      <c r="E99" s="49">
        <v>1980</v>
      </c>
      <c r="F99" s="48">
        <v>1</v>
      </c>
      <c r="G99" s="50" t="s">
        <v>3</v>
      </c>
      <c r="H99" s="51" t="s">
        <v>111</v>
      </c>
      <c r="I99" s="52">
        <v>5500</v>
      </c>
      <c r="J99" s="52">
        <v>11000</v>
      </c>
      <c r="K99" s="19">
        <f t="shared" si="7"/>
        <v>4670</v>
      </c>
      <c r="L99" s="19">
        <f t="shared" si="8"/>
        <v>9330</v>
      </c>
      <c r="M99" s="20"/>
      <c r="N99" s="21"/>
      <c r="O99" s="15"/>
      <c r="P99" s="86">
        <v>79</v>
      </c>
      <c r="Q99" s="86" t="e">
        <f t="shared" si="9"/>
        <v>#REF!</v>
      </c>
      <c r="R99" s="86" t="e">
        <f>VLOOKUP(A99,[1]Feuil1!$B:$D,4,0)</f>
        <v>#REF!</v>
      </c>
      <c r="S99" s="15"/>
      <c r="T99" s="15"/>
      <c r="U99" s="15"/>
    </row>
    <row r="100" spans="1:21" s="3" customFormat="1" ht="30">
      <c r="A100" s="86">
        <v>80</v>
      </c>
      <c r="B100" s="86" t="s">
        <v>319</v>
      </c>
      <c r="C100" s="86">
        <f t="shared" si="11"/>
        <v>80</v>
      </c>
      <c r="D100" s="48" t="s">
        <v>185</v>
      </c>
      <c r="E100" s="49">
        <v>1982</v>
      </c>
      <c r="F100" s="48">
        <v>3</v>
      </c>
      <c r="G100" s="50" t="s">
        <v>4</v>
      </c>
      <c r="H100" s="51" t="s">
        <v>55</v>
      </c>
      <c r="I100" s="52">
        <v>18000</v>
      </c>
      <c r="J100" s="52">
        <v>36000</v>
      </c>
      <c r="K100" s="19">
        <f t="shared" si="7"/>
        <v>15260</v>
      </c>
      <c r="L100" s="19">
        <f t="shared" si="8"/>
        <v>30510</v>
      </c>
      <c r="M100" s="20"/>
      <c r="N100" s="21"/>
      <c r="O100" s="15"/>
      <c r="P100" s="86">
        <v>80</v>
      </c>
      <c r="Q100" s="86" t="e">
        <f t="shared" si="9"/>
        <v>#REF!</v>
      </c>
      <c r="R100" s="86" t="e">
        <f>VLOOKUP(A100,[1]Feuil1!$B:$D,4,0)</f>
        <v>#REF!</v>
      </c>
      <c r="S100" s="15"/>
      <c r="T100" s="15"/>
      <c r="U100" s="15"/>
    </row>
    <row r="101" spans="1:21" s="3" customFormat="1" ht="30">
      <c r="A101" s="86">
        <v>81</v>
      </c>
      <c r="B101" s="86" t="s">
        <v>320</v>
      </c>
      <c r="C101" s="86">
        <f t="shared" si="11"/>
        <v>81</v>
      </c>
      <c r="D101" s="48" t="s">
        <v>185</v>
      </c>
      <c r="E101" s="49">
        <v>1982</v>
      </c>
      <c r="F101" s="48">
        <v>3</v>
      </c>
      <c r="G101" s="50" t="s">
        <v>1</v>
      </c>
      <c r="H101" s="51" t="s">
        <v>56</v>
      </c>
      <c r="I101" s="52">
        <v>7500</v>
      </c>
      <c r="J101" s="52">
        <v>15000</v>
      </c>
      <c r="K101" s="19">
        <f t="shared" si="7"/>
        <v>6360</v>
      </c>
      <c r="L101" s="19">
        <f t="shared" si="8"/>
        <v>12720</v>
      </c>
      <c r="M101" s="20"/>
      <c r="N101" s="21"/>
      <c r="O101" s="15"/>
      <c r="P101" s="86">
        <v>81</v>
      </c>
      <c r="Q101" s="86" t="e">
        <f t="shared" si="9"/>
        <v>#REF!</v>
      </c>
      <c r="R101" s="86" t="e">
        <f>VLOOKUP(A101,[1]Feuil1!$B:$D,4,0)</f>
        <v>#REF!</v>
      </c>
      <c r="S101" s="15"/>
      <c r="T101" s="15"/>
      <c r="U101" s="15"/>
    </row>
    <row r="102" spans="1:21" s="3" customFormat="1">
      <c r="A102" s="86">
        <v>82</v>
      </c>
      <c r="B102" s="86" t="s">
        <v>321</v>
      </c>
      <c r="C102" s="86">
        <f t="shared" si="11"/>
        <v>82</v>
      </c>
      <c r="D102" s="48" t="s">
        <v>186</v>
      </c>
      <c r="E102" s="49">
        <v>1983</v>
      </c>
      <c r="F102" s="48">
        <v>3</v>
      </c>
      <c r="G102" s="50" t="s">
        <v>1</v>
      </c>
      <c r="H102" s="51" t="s">
        <v>110</v>
      </c>
      <c r="I102" s="52">
        <v>7500</v>
      </c>
      <c r="J102" s="52">
        <v>15000</v>
      </c>
      <c r="K102" s="19">
        <f t="shared" si="7"/>
        <v>6360</v>
      </c>
      <c r="L102" s="19">
        <f t="shared" si="8"/>
        <v>12720</v>
      </c>
      <c r="M102" s="20"/>
      <c r="N102" s="21"/>
      <c r="O102" s="15"/>
      <c r="P102" s="86">
        <v>82</v>
      </c>
      <c r="Q102" s="86" t="e">
        <f t="shared" si="9"/>
        <v>#REF!</v>
      </c>
      <c r="R102" s="86" t="e">
        <f>VLOOKUP(A102,[1]Feuil1!$B:$D,4,0)</f>
        <v>#REF!</v>
      </c>
      <c r="S102" s="15"/>
      <c r="T102" s="15"/>
      <c r="U102" s="15"/>
    </row>
    <row r="103" spans="1:21" s="3" customFormat="1">
      <c r="A103" s="86">
        <v>83</v>
      </c>
      <c r="B103" s="86" t="s">
        <v>322</v>
      </c>
      <c r="C103" s="86">
        <f t="shared" si="11"/>
        <v>83</v>
      </c>
      <c r="D103" s="48" t="s">
        <v>186</v>
      </c>
      <c r="E103" s="49">
        <v>1983</v>
      </c>
      <c r="F103" s="48">
        <v>1</v>
      </c>
      <c r="G103" s="50" t="s">
        <v>2</v>
      </c>
      <c r="H103" s="51" t="s">
        <v>57</v>
      </c>
      <c r="I103" s="52">
        <v>2500</v>
      </c>
      <c r="J103" s="52">
        <v>5000</v>
      </c>
      <c r="K103" s="19">
        <f t="shared" si="7"/>
        <v>2120</v>
      </c>
      <c r="L103" s="19">
        <f t="shared" si="8"/>
        <v>4240</v>
      </c>
      <c r="M103" s="20"/>
      <c r="N103" s="21"/>
      <c r="O103" s="15"/>
      <c r="P103" s="86">
        <v>83</v>
      </c>
      <c r="Q103" s="86" t="e">
        <f t="shared" si="9"/>
        <v>#REF!</v>
      </c>
      <c r="R103" s="86" t="e">
        <f>VLOOKUP(A103,[1]Feuil1!$B:$D,4,0)</f>
        <v>#REF!</v>
      </c>
      <c r="S103" s="15"/>
      <c r="T103" s="15"/>
      <c r="U103" s="15"/>
    </row>
    <row r="104" spans="1:21" s="3" customFormat="1" ht="30">
      <c r="A104" s="86">
        <v>84</v>
      </c>
      <c r="B104" s="86" t="s">
        <v>323</v>
      </c>
      <c r="C104" s="86">
        <f t="shared" si="11"/>
        <v>84</v>
      </c>
      <c r="D104" s="48" t="s">
        <v>187</v>
      </c>
      <c r="E104" s="49">
        <v>1986</v>
      </c>
      <c r="F104" s="48">
        <v>6</v>
      </c>
      <c r="G104" s="50" t="s">
        <v>1</v>
      </c>
      <c r="H104" s="51" t="s">
        <v>134</v>
      </c>
      <c r="I104" s="52">
        <v>20000</v>
      </c>
      <c r="J104" s="52">
        <v>40000</v>
      </c>
      <c r="K104" s="19">
        <f t="shared" si="7"/>
        <v>16950</v>
      </c>
      <c r="L104" s="19">
        <f t="shared" si="8"/>
        <v>33900</v>
      </c>
      <c r="M104" s="20"/>
      <c r="N104" s="21"/>
      <c r="O104" s="15"/>
      <c r="P104" s="86">
        <v>84</v>
      </c>
      <c r="Q104" s="86" t="e">
        <f t="shared" si="9"/>
        <v>#REF!</v>
      </c>
      <c r="R104" s="86" t="e">
        <f>VLOOKUP(A104,[1]Feuil1!$B:$D,4,0)</f>
        <v>#REF!</v>
      </c>
      <c r="S104" s="15"/>
      <c r="T104" s="15"/>
      <c r="U104" s="15"/>
    </row>
    <row r="105" spans="1:21" s="3" customFormat="1">
      <c r="A105" s="89">
        <v>85</v>
      </c>
      <c r="B105" s="89" t="s">
        <v>324</v>
      </c>
      <c r="C105" s="89">
        <f>HYPERLINK(B105,A105)</f>
        <v>85</v>
      </c>
      <c r="D105" s="119" t="s">
        <v>107</v>
      </c>
      <c r="E105" s="120"/>
      <c r="F105" s="120">
        <v>0</v>
      </c>
      <c r="G105" s="120"/>
      <c r="H105" s="58"/>
      <c r="I105" s="110">
        <v>25000</v>
      </c>
      <c r="J105" s="110">
        <v>50000</v>
      </c>
      <c r="K105" s="113">
        <f t="shared" si="7"/>
        <v>21190</v>
      </c>
      <c r="L105" s="113">
        <f t="shared" si="8"/>
        <v>42380</v>
      </c>
      <c r="M105" s="106"/>
      <c r="N105" s="106"/>
      <c r="O105" s="15"/>
      <c r="P105" s="89">
        <v>85</v>
      </c>
      <c r="Q105" s="89" t="e">
        <f t="shared" si="9"/>
        <v>#REF!</v>
      </c>
      <c r="R105" s="89" t="e">
        <f>VLOOKUP(A105,[1]Feuil1!$B:$D,4,0)</f>
        <v>#REF!</v>
      </c>
      <c r="S105" s="15"/>
      <c r="T105" s="15"/>
      <c r="U105" s="15"/>
    </row>
    <row r="106" spans="1:21" s="3" customFormat="1">
      <c r="A106" s="90"/>
      <c r="B106" s="90" t="e">
        <v>#N/A</v>
      </c>
      <c r="C106" s="90">
        <f t="shared" si="10"/>
        <v>0</v>
      </c>
      <c r="D106" s="48" t="s">
        <v>182</v>
      </c>
      <c r="E106" s="49">
        <v>1976</v>
      </c>
      <c r="F106" s="48">
        <v>1</v>
      </c>
      <c r="G106" s="50" t="s">
        <v>3</v>
      </c>
      <c r="H106" s="51" t="s">
        <v>58</v>
      </c>
      <c r="I106" s="111"/>
      <c r="J106" s="111"/>
      <c r="K106" s="114" t="str">
        <f t="shared" si="7"/>
        <v/>
      </c>
      <c r="L106" s="114" t="str">
        <f t="shared" si="8"/>
        <v/>
      </c>
      <c r="M106" s="107"/>
      <c r="N106" s="107"/>
      <c r="O106" s="15"/>
      <c r="P106" s="90"/>
      <c r="Q106" s="90" t="e">
        <f t="shared" si="9"/>
        <v>#N/A</v>
      </c>
      <c r="R106" s="90" t="e">
        <f>VLOOKUP(A106,[1]Feuil1!$B:$D,4,0)</f>
        <v>#N/A</v>
      </c>
      <c r="S106" s="15"/>
      <c r="T106" s="15"/>
      <c r="U106" s="15"/>
    </row>
    <row r="107" spans="1:21" s="3" customFormat="1">
      <c r="A107" s="90"/>
      <c r="B107" s="90" t="e">
        <v>#N/A</v>
      </c>
      <c r="C107" s="90">
        <f t="shared" si="10"/>
        <v>0</v>
      </c>
      <c r="D107" s="48" t="s">
        <v>184</v>
      </c>
      <c r="E107" s="49">
        <v>1980</v>
      </c>
      <c r="F107" s="48">
        <v>1</v>
      </c>
      <c r="G107" s="50" t="s">
        <v>3</v>
      </c>
      <c r="H107" s="51" t="s">
        <v>111</v>
      </c>
      <c r="I107" s="111"/>
      <c r="J107" s="111"/>
      <c r="K107" s="114" t="str">
        <f t="shared" si="7"/>
        <v/>
      </c>
      <c r="L107" s="114" t="str">
        <f t="shared" si="8"/>
        <v/>
      </c>
      <c r="M107" s="107"/>
      <c r="N107" s="107"/>
      <c r="O107" s="15"/>
      <c r="P107" s="90"/>
      <c r="Q107" s="90" t="e">
        <f t="shared" si="9"/>
        <v>#N/A</v>
      </c>
      <c r="R107" s="90" t="e">
        <f>VLOOKUP(A107,[1]Feuil1!$B:$D,4,0)</f>
        <v>#N/A</v>
      </c>
      <c r="S107" s="15"/>
      <c r="T107" s="15"/>
      <c r="U107" s="15"/>
    </row>
    <row r="108" spans="1:21" s="3" customFormat="1">
      <c r="A108" s="90"/>
      <c r="B108" s="90" t="e">
        <v>#N/A</v>
      </c>
      <c r="C108" s="90">
        <f t="shared" si="10"/>
        <v>0</v>
      </c>
      <c r="D108" s="48" t="s">
        <v>185</v>
      </c>
      <c r="E108" s="49">
        <v>1982</v>
      </c>
      <c r="F108" s="48">
        <v>1</v>
      </c>
      <c r="G108" s="50" t="s">
        <v>3</v>
      </c>
      <c r="H108" s="51" t="s">
        <v>111</v>
      </c>
      <c r="I108" s="111"/>
      <c r="J108" s="111"/>
      <c r="K108" s="114" t="str">
        <f t="shared" si="7"/>
        <v/>
      </c>
      <c r="L108" s="114" t="str">
        <f t="shared" si="8"/>
        <v/>
      </c>
      <c r="M108" s="107"/>
      <c r="N108" s="107"/>
      <c r="O108" s="15"/>
      <c r="P108" s="90"/>
      <c r="Q108" s="90" t="e">
        <f t="shared" si="9"/>
        <v>#N/A</v>
      </c>
      <c r="R108" s="90" t="e">
        <f>VLOOKUP(A108,[1]Feuil1!$B:$D,4,0)</f>
        <v>#N/A</v>
      </c>
      <c r="S108" s="15"/>
      <c r="T108" s="15"/>
      <c r="U108" s="15"/>
    </row>
    <row r="109" spans="1:21" s="3" customFormat="1">
      <c r="A109" s="91"/>
      <c r="B109" s="91" t="e">
        <v>#N/A</v>
      </c>
      <c r="C109" s="91">
        <f t="shared" si="10"/>
        <v>0</v>
      </c>
      <c r="D109" s="48" t="s">
        <v>188</v>
      </c>
      <c r="E109" s="49">
        <v>1985</v>
      </c>
      <c r="F109" s="48">
        <v>1</v>
      </c>
      <c r="G109" s="50" t="s">
        <v>3</v>
      </c>
      <c r="H109" s="51" t="s">
        <v>18</v>
      </c>
      <c r="I109" s="112"/>
      <c r="J109" s="112"/>
      <c r="K109" s="115" t="str">
        <f t="shared" si="7"/>
        <v/>
      </c>
      <c r="L109" s="115" t="str">
        <f t="shared" si="8"/>
        <v/>
      </c>
      <c r="M109" s="116"/>
      <c r="N109" s="116"/>
      <c r="O109" s="15"/>
      <c r="P109" s="91"/>
      <c r="Q109" s="91" t="e">
        <f t="shared" si="9"/>
        <v>#N/A</v>
      </c>
      <c r="R109" s="91" t="e">
        <f>VLOOKUP(A109,[1]Feuil1!$B:$D,4,0)</f>
        <v>#N/A</v>
      </c>
      <c r="S109" s="15"/>
      <c r="T109" s="15"/>
      <c r="U109" s="15"/>
    </row>
    <row r="110" spans="1:21" s="3" customFormat="1">
      <c r="A110" s="89">
        <v>86</v>
      </c>
      <c r="B110" s="89" t="s">
        <v>325</v>
      </c>
      <c r="C110" s="89">
        <f>HYPERLINK(B110,A110)</f>
        <v>86</v>
      </c>
      <c r="D110" s="119" t="s">
        <v>108</v>
      </c>
      <c r="E110" s="120"/>
      <c r="F110" s="120"/>
      <c r="G110" s="120"/>
      <c r="H110" s="58"/>
      <c r="I110" s="110">
        <v>4000</v>
      </c>
      <c r="J110" s="110">
        <v>8000</v>
      </c>
      <c r="K110" s="113">
        <f t="shared" si="7"/>
        <v>3390</v>
      </c>
      <c r="L110" s="113">
        <f t="shared" si="8"/>
        <v>6780</v>
      </c>
      <c r="M110" s="106"/>
      <c r="N110" s="124"/>
      <c r="O110" s="15"/>
      <c r="P110" s="89">
        <v>86</v>
      </c>
      <c r="Q110" s="89" t="e">
        <f t="shared" si="9"/>
        <v>#REF!</v>
      </c>
      <c r="R110" s="89" t="e">
        <f>VLOOKUP(A110,[1]Feuil1!$B:$D,4,0)</f>
        <v>#REF!</v>
      </c>
      <c r="S110" s="15"/>
      <c r="T110" s="15"/>
      <c r="U110" s="15"/>
    </row>
    <row r="111" spans="1:21" s="3" customFormat="1" ht="30">
      <c r="A111" s="94"/>
      <c r="B111" s="94" t="e">
        <v>#N/A</v>
      </c>
      <c r="C111" s="94">
        <f t="shared" si="10"/>
        <v>0</v>
      </c>
      <c r="D111" s="48" t="s">
        <v>189</v>
      </c>
      <c r="E111" s="49">
        <v>1970</v>
      </c>
      <c r="F111" s="48">
        <v>1</v>
      </c>
      <c r="G111" s="50" t="s">
        <v>2</v>
      </c>
      <c r="H111" s="51" t="s">
        <v>59</v>
      </c>
      <c r="I111" s="125"/>
      <c r="J111" s="125"/>
      <c r="K111" s="127" t="str">
        <f t="shared" si="7"/>
        <v/>
      </c>
      <c r="L111" s="127" t="str">
        <f t="shared" si="8"/>
        <v/>
      </c>
      <c r="M111" s="122"/>
      <c r="N111" s="109"/>
      <c r="O111" s="15"/>
      <c r="P111" s="94"/>
      <c r="Q111" s="94" t="e">
        <f t="shared" si="9"/>
        <v>#N/A</v>
      </c>
      <c r="R111" s="94" t="e">
        <f>VLOOKUP(A111,[1]Feuil1!$B:$D,4,0)</f>
        <v>#N/A</v>
      </c>
      <c r="S111" s="15"/>
      <c r="T111" s="15"/>
      <c r="U111" s="15"/>
    </row>
    <row r="112" spans="1:21" s="3" customFormat="1">
      <c r="A112" s="94"/>
      <c r="B112" s="94" t="e">
        <v>#N/A</v>
      </c>
      <c r="C112" s="94">
        <f t="shared" si="10"/>
        <v>0</v>
      </c>
      <c r="D112" s="48" t="s">
        <v>190</v>
      </c>
      <c r="E112" s="49">
        <v>1972</v>
      </c>
      <c r="F112" s="48">
        <v>1</v>
      </c>
      <c r="G112" s="50" t="s">
        <v>2</v>
      </c>
      <c r="H112" s="51" t="s">
        <v>60</v>
      </c>
      <c r="I112" s="125"/>
      <c r="J112" s="125"/>
      <c r="K112" s="127" t="str">
        <f t="shared" si="7"/>
        <v/>
      </c>
      <c r="L112" s="127" t="str">
        <f t="shared" si="8"/>
        <v/>
      </c>
      <c r="M112" s="122"/>
      <c r="N112" s="109"/>
      <c r="O112" s="15"/>
      <c r="P112" s="94"/>
      <c r="Q112" s="94" t="e">
        <f t="shared" si="9"/>
        <v>#N/A</v>
      </c>
      <c r="R112" s="94" t="e">
        <f>VLOOKUP(A112,[1]Feuil1!$B:$D,4,0)</f>
        <v>#N/A</v>
      </c>
      <c r="S112" s="15"/>
      <c r="T112" s="15"/>
      <c r="U112" s="15"/>
    </row>
    <row r="113" spans="1:21" s="3" customFormat="1">
      <c r="A113" s="95"/>
      <c r="B113" s="95" t="e">
        <v>#N/A</v>
      </c>
      <c r="C113" s="95">
        <f t="shared" si="10"/>
        <v>0</v>
      </c>
      <c r="D113" s="48" t="s">
        <v>181</v>
      </c>
      <c r="E113" s="49">
        <v>1973</v>
      </c>
      <c r="F113" s="48">
        <v>1</v>
      </c>
      <c r="G113" s="50" t="s">
        <v>2</v>
      </c>
      <c r="H113" s="51" t="s">
        <v>61</v>
      </c>
      <c r="I113" s="126"/>
      <c r="J113" s="126"/>
      <c r="K113" s="128" t="str">
        <f t="shared" si="7"/>
        <v/>
      </c>
      <c r="L113" s="128" t="str">
        <f t="shared" si="8"/>
        <v/>
      </c>
      <c r="M113" s="123"/>
      <c r="N113" s="121"/>
      <c r="O113" s="15"/>
      <c r="P113" s="95"/>
      <c r="Q113" s="95" t="e">
        <f t="shared" si="9"/>
        <v>#N/A</v>
      </c>
      <c r="R113" s="95" t="e">
        <f>VLOOKUP(A113,[1]Feuil1!$B:$D,4,0)</f>
        <v>#N/A</v>
      </c>
      <c r="S113" s="15"/>
      <c r="T113" s="15"/>
      <c r="U113" s="15"/>
    </row>
    <row r="114" spans="1:21" s="3" customFormat="1">
      <c r="A114" s="89">
        <v>87</v>
      </c>
      <c r="B114" s="89" t="s">
        <v>326</v>
      </c>
      <c r="C114" s="89">
        <f>HYPERLINK(B114,A114)</f>
        <v>87</v>
      </c>
      <c r="D114" s="119" t="s">
        <v>109</v>
      </c>
      <c r="E114" s="120"/>
      <c r="F114" s="120">
        <v>0</v>
      </c>
      <c r="G114" s="120"/>
      <c r="H114" s="58"/>
      <c r="I114" s="110">
        <v>6500</v>
      </c>
      <c r="J114" s="110">
        <v>13000</v>
      </c>
      <c r="K114" s="113">
        <f t="shared" si="7"/>
        <v>5510</v>
      </c>
      <c r="L114" s="113">
        <f t="shared" si="8"/>
        <v>11020</v>
      </c>
      <c r="M114" s="106"/>
      <c r="N114" s="124"/>
      <c r="O114" s="15"/>
      <c r="P114" s="89">
        <v>87</v>
      </c>
      <c r="Q114" s="89" t="e">
        <f t="shared" si="9"/>
        <v>#REF!</v>
      </c>
      <c r="R114" s="89" t="e">
        <f>VLOOKUP(A114,[1]Feuil1!$B:$D,4,0)</f>
        <v>#REF!</v>
      </c>
      <c r="S114" s="15"/>
      <c r="T114" s="15"/>
      <c r="U114" s="15"/>
    </row>
    <row r="115" spans="1:21" s="3" customFormat="1">
      <c r="A115" s="94">
        <v>87</v>
      </c>
      <c r="B115" s="94" t="s">
        <v>326</v>
      </c>
      <c r="C115" s="94">
        <f t="shared" si="10"/>
        <v>87</v>
      </c>
      <c r="D115" s="48" t="s">
        <v>191</v>
      </c>
      <c r="E115" s="49">
        <v>1981</v>
      </c>
      <c r="F115" s="48">
        <v>1</v>
      </c>
      <c r="G115" s="50" t="s">
        <v>2</v>
      </c>
      <c r="H115" s="51" t="s">
        <v>111</v>
      </c>
      <c r="I115" s="125"/>
      <c r="J115" s="125"/>
      <c r="K115" s="127" t="str">
        <f t="shared" si="7"/>
        <v/>
      </c>
      <c r="L115" s="127" t="str">
        <f t="shared" si="8"/>
        <v/>
      </c>
      <c r="M115" s="122"/>
      <c r="N115" s="109"/>
      <c r="O115" s="15"/>
      <c r="P115" s="94">
        <v>87</v>
      </c>
      <c r="Q115" s="94" t="e">
        <f t="shared" si="9"/>
        <v>#REF!</v>
      </c>
      <c r="R115" s="94" t="e">
        <f>VLOOKUP(A115,[1]Feuil1!$B:$D,4,0)</f>
        <v>#REF!</v>
      </c>
      <c r="S115" s="15"/>
      <c r="T115" s="15"/>
      <c r="U115" s="15"/>
    </row>
    <row r="116" spans="1:21" s="3" customFormat="1">
      <c r="A116" s="94">
        <v>87</v>
      </c>
      <c r="B116" s="94" t="s">
        <v>326</v>
      </c>
      <c r="C116" s="94">
        <f t="shared" si="10"/>
        <v>87</v>
      </c>
      <c r="D116" s="48" t="s">
        <v>186</v>
      </c>
      <c r="E116" s="49">
        <v>1983</v>
      </c>
      <c r="F116" s="48">
        <v>1</v>
      </c>
      <c r="G116" s="50" t="s">
        <v>2</v>
      </c>
      <c r="H116" s="51" t="s">
        <v>11</v>
      </c>
      <c r="I116" s="125"/>
      <c r="J116" s="125"/>
      <c r="K116" s="127" t="str">
        <f t="shared" si="7"/>
        <v/>
      </c>
      <c r="L116" s="127" t="str">
        <f t="shared" si="8"/>
        <v/>
      </c>
      <c r="M116" s="122"/>
      <c r="N116" s="109"/>
      <c r="O116" s="15"/>
      <c r="P116" s="94">
        <v>87</v>
      </c>
      <c r="Q116" s="94" t="e">
        <f t="shared" si="9"/>
        <v>#REF!</v>
      </c>
      <c r="R116" s="94" t="e">
        <f>VLOOKUP(A116,[1]Feuil1!$B:$D,4,0)</f>
        <v>#REF!</v>
      </c>
      <c r="S116" s="15"/>
      <c r="T116" s="15"/>
      <c r="U116" s="15"/>
    </row>
    <row r="117" spans="1:21" s="3" customFormat="1" ht="17" thickBot="1">
      <c r="A117" s="96">
        <v>87</v>
      </c>
      <c r="B117" s="96" t="s">
        <v>326</v>
      </c>
      <c r="C117" s="96">
        <f t="shared" si="10"/>
        <v>87</v>
      </c>
      <c r="D117" s="53" t="s">
        <v>192</v>
      </c>
      <c r="E117" s="54">
        <v>1987</v>
      </c>
      <c r="F117" s="53">
        <v>1</v>
      </c>
      <c r="G117" s="55" t="s">
        <v>2</v>
      </c>
      <c r="H117" s="56" t="s">
        <v>9</v>
      </c>
      <c r="I117" s="131"/>
      <c r="J117" s="131"/>
      <c r="K117" s="132" t="str">
        <f t="shared" si="7"/>
        <v/>
      </c>
      <c r="L117" s="132" t="str">
        <f t="shared" si="8"/>
        <v/>
      </c>
      <c r="M117" s="129"/>
      <c r="N117" s="130"/>
      <c r="O117" s="15"/>
      <c r="P117" s="96">
        <v>87</v>
      </c>
      <c r="Q117" s="96" t="e">
        <f t="shared" si="9"/>
        <v>#REF!</v>
      </c>
      <c r="R117" s="96" t="e">
        <f>VLOOKUP(A117,[1]Feuil1!$B:$D,4,0)</f>
        <v>#REF!</v>
      </c>
      <c r="S117" s="15"/>
      <c r="T117" s="15"/>
      <c r="U117" s="15"/>
    </row>
    <row r="118" spans="1:21" s="3" customFormat="1" ht="30">
      <c r="A118" s="85">
        <v>88</v>
      </c>
      <c r="B118" s="85" t="s">
        <v>327</v>
      </c>
      <c r="C118" s="85">
        <f t="shared" ref="C118:C181" si="12">HYPERLINK(B118,A118)</f>
        <v>88</v>
      </c>
      <c r="D118" s="65" t="s">
        <v>193</v>
      </c>
      <c r="E118" s="66">
        <v>1978</v>
      </c>
      <c r="F118" s="65">
        <v>1</v>
      </c>
      <c r="G118" s="67" t="s">
        <v>3</v>
      </c>
      <c r="H118" s="68" t="s">
        <v>135</v>
      </c>
      <c r="I118" s="69">
        <v>20000</v>
      </c>
      <c r="J118" s="69">
        <v>40000</v>
      </c>
      <c r="K118" s="28">
        <f t="shared" si="7"/>
        <v>16950</v>
      </c>
      <c r="L118" s="28">
        <f t="shared" si="8"/>
        <v>33900</v>
      </c>
      <c r="M118" s="29"/>
      <c r="N118" s="30"/>
      <c r="O118" s="15"/>
      <c r="P118" s="85">
        <v>88</v>
      </c>
      <c r="Q118" s="85" t="e">
        <f t="shared" si="9"/>
        <v>#REF!</v>
      </c>
      <c r="R118" s="85" t="e">
        <f>VLOOKUP(A118,[1]Feuil1!$B:$D,4,0)</f>
        <v>#REF!</v>
      </c>
      <c r="S118" s="15"/>
      <c r="T118" s="15"/>
      <c r="U118" s="15"/>
    </row>
    <row r="119" spans="1:21" s="3" customFormat="1" ht="30">
      <c r="A119" s="86">
        <v>89</v>
      </c>
      <c r="B119" s="86" t="s">
        <v>328</v>
      </c>
      <c r="C119" s="86">
        <f t="shared" si="12"/>
        <v>89</v>
      </c>
      <c r="D119" s="48" t="s">
        <v>193</v>
      </c>
      <c r="E119" s="49">
        <v>1978</v>
      </c>
      <c r="F119" s="48">
        <v>1</v>
      </c>
      <c r="G119" s="50" t="s">
        <v>3</v>
      </c>
      <c r="H119" s="51" t="s">
        <v>136</v>
      </c>
      <c r="I119" s="52">
        <v>20000</v>
      </c>
      <c r="J119" s="52">
        <v>40000</v>
      </c>
      <c r="K119" s="19">
        <f t="shared" si="7"/>
        <v>16950</v>
      </c>
      <c r="L119" s="19">
        <f t="shared" si="8"/>
        <v>33900</v>
      </c>
      <c r="M119" s="20"/>
      <c r="N119" s="21"/>
      <c r="O119" s="15"/>
      <c r="P119" s="86">
        <v>89</v>
      </c>
      <c r="Q119" s="86" t="e">
        <f t="shared" si="9"/>
        <v>#REF!</v>
      </c>
      <c r="R119" s="86" t="e">
        <f>VLOOKUP(A119,[1]Feuil1!$B:$D,4,0)</f>
        <v>#REF!</v>
      </c>
      <c r="S119" s="15"/>
      <c r="T119" s="15"/>
      <c r="U119" s="15"/>
    </row>
    <row r="120" spans="1:21" s="3" customFormat="1" ht="30">
      <c r="A120" s="86">
        <v>90</v>
      </c>
      <c r="B120" s="86" t="s">
        <v>329</v>
      </c>
      <c r="C120" s="86">
        <f t="shared" si="12"/>
        <v>90</v>
      </c>
      <c r="D120" s="48" t="s">
        <v>194</v>
      </c>
      <c r="E120" s="49">
        <v>1982</v>
      </c>
      <c r="F120" s="48">
        <v>1</v>
      </c>
      <c r="G120" s="50" t="s">
        <v>3</v>
      </c>
      <c r="H120" s="51" t="s">
        <v>135</v>
      </c>
      <c r="I120" s="52">
        <v>15000</v>
      </c>
      <c r="J120" s="52">
        <v>30000</v>
      </c>
      <c r="K120" s="19">
        <f t="shared" si="7"/>
        <v>12720</v>
      </c>
      <c r="L120" s="19">
        <f t="shared" si="8"/>
        <v>25430</v>
      </c>
      <c r="M120" s="20"/>
      <c r="N120" s="21"/>
      <c r="O120" s="15"/>
      <c r="P120" s="86">
        <v>90</v>
      </c>
      <c r="Q120" s="86" t="e">
        <f t="shared" si="9"/>
        <v>#REF!</v>
      </c>
      <c r="R120" s="86" t="e">
        <f>VLOOKUP(A120,[1]Feuil1!$B:$D,4,0)</f>
        <v>#REF!</v>
      </c>
      <c r="S120" s="15"/>
      <c r="T120" s="15"/>
      <c r="U120" s="15"/>
    </row>
    <row r="121" spans="1:21" s="3" customFormat="1" ht="30">
      <c r="A121" s="86">
        <v>91</v>
      </c>
      <c r="B121" s="86" t="s">
        <v>330</v>
      </c>
      <c r="C121" s="86">
        <f t="shared" si="12"/>
        <v>91</v>
      </c>
      <c r="D121" s="48" t="s">
        <v>194</v>
      </c>
      <c r="E121" s="49">
        <v>1982</v>
      </c>
      <c r="F121" s="48">
        <v>1</v>
      </c>
      <c r="G121" s="50" t="s">
        <v>3</v>
      </c>
      <c r="H121" s="51" t="s">
        <v>137</v>
      </c>
      <c r="I121" s="52">
        <v>15000</v>
      </c>
      <c r="J121" s="52">
        <v>30000</v>
      </c>
      <c r="K121" s="19">
        <f t="shared" si="7"/>
        <v>12720</v>
      </c>
      <c r="L121" s="19">
        <f t="shared" si="8"/>
        <v>25430</v>
      </c>
      <c r="M121" s="20"/>
      <c r="N121" s="21"/>
      <c r="O121" s="15"/>
      <c r="P121" s="86">
        <v>91</v>
      </c>
      <c r="Q121" s="86" t="e">
        <f t="shared" si="9"/>
        <v>#REF!</v>
      </c>
      <c r="R121" s="86" t="e">
        <f>VLOOKUP(A121,[1]Feuil1!$B:$D,4,0)</f>
        <v>#REF!</v>
      </c>
      <c r="S121" s="15"/>
      <c r="T121" s="15"/>
      <c r="U121" s="15"/>
    </row>
    <row r="122" spans="1:21" s="3" customFormat="1" ht="30">
      <c r="A122" s="86">
        <v>92</v>
      </c>
      <c r="B122" s="86" t="s">
        <v>331</v>
      </c>
      <c r="C122" s="86">
        <f t="shared" si="12"/>
        <v>92</v>
      </c>
      <c r="D122" s="48" t="s">
        <v>195</v>
      </c>
      <c r="E122" s="49">
        <v>1985</v>
      </c>
      <c r="F122" s="48">
        <v>1</v>
      </c>
      <c r="G122" s="50" t="s">
        <v>3</v>
      </c>
      <c r="H122" s="51" t="s">
        <v>135</v>
      </c>
      <c r="I122" s="52">
        <v>20000</v>
      </c>
      <c r="J122" s="52">
        <v>40000</v>
      </c>
      <c r="K122" s="19">
        <f t="shared" si="7"/>
        <v>16950</v>
      </c>
      <c r="L122" s="19">
        <f t="shared" si="8"/>
        <v>33900</v>
      </c>
      <c r="M122" s="20"/>
      <c r="N122" s="21"/>
      <c r="O122" s="15"/>
      <c r="P122" s="86">
        <v>92</v>
      </c>
      <c r="Q122" s="86" t="e">
        <f t="shared" si="9"/>
        <v>#REF!</v>
      </c>
      <c r="R122" s="86" t="e">
        <f>VLOOKUP(A122,[1]Feuil1!$B:$D,4,0)</f>
        <v>#REF!</v>
      </c>
      <c r="S122" s="15"/>
      <c r="T122" s="15"/>
      <c r="U122" s="15"/>
    </row>
    <row r="123" spans="1:21" s="3" customFormat="1" ht="60">
      <c r="A123" s="86">
        <v>93</v>
      </c>
      <c r="B123" s="86" t="s">
        <v>332</v>
      </c>
      <c r="C123" s="86">
        <f t="shared" si="12"/>
        <v>93</v>
      </c>
      <c r="D123" s="48" t="s">
        <v>195</v>
      </c>
      <c r="E123" s="75">
        <v>1985</v>
      </c>
      <c r="F123" s="48">
        <v>12</v>
      </c>
      <c r="G123" s="50" t="s">
        <v>1</v>
      </c>
      <c r="H123" s="51" t="s">
        <v>91</v>
      </c>
      <c r="I123" s="52">
        <v>120000</v>
      </c>
      <c r="J123" s="52">
        <v>200000</v>
      </c>
      <c r="K123" s="19">
        <f t="shared" si="7"/>
        <v>101700</v>
      </c>
      <c r="L123" s="19">
        <f t="shared" si="8"/>
        <v>169500</v>
      </c>
      <c r="M123" s="20"/>
      <c r="N123" s="21"/>
      <c r="O123" s="15"/>
      <c r="P123" s="86">
        <v>93</v>
      </c>
      <c r="Q123" s="86" t="e">
        <f t="shared" si="9"/>
        <v>#REF!</v>
      </c>
      <c r="R123" s="86" t="e">
        <f>VLOOKUP(A123,[1]Feuil1!$B:$D,4,0)</f>
        <v>#REF!</v>
      </c>
      <c r="S123" s="15"/>
      <c r="T123" s="15"/>
      <c r="U123" s="15"/>
    </row>
    <row r="124" spans="1:21" s="3" customFormat="1" ht="45">
      <c r="A124" s="86">
        <v>94</v>
      </c>
      <c r="B124" s="86" t="s">
        <v>333</v>
      </c>
      <c r="C124" s="86">
        <f t="shared" si="12"/>
        <v>94</v>
      </c>
      <c r="D124" s="48" t="s">
        <v>195</v>
      </c>
      <c r="E124" s="75">
        <v>1985</v>
      </c>
      <c r="F124" s="48">
        <v>6</v>
      </c>
      <c r="G124" s="50" t="s">
        <v>1</v>
      </c>
      <c r="H124" s="51" t="s">
        <v>92</v>
      </c>
      <c r="I124" s="52">
        <v>60000</v>
      </c>
      <c r="J124" s="52">
        <v>120000</v>
      </c>
      <c r="K124" s="19">
        <f t="shared" si="7"/>
        <v>50850</v>
      </c>
      <c r="L124" s="19">
        <f t="shared" si="8"/>
        <v>101700</v>
      </c>
      <c r="M124" s="20"/>
      <c r="N124" s="21"/>
      <c r="O124" s="15"/>
      <c r="P124" s="86">
        <v>94</v>
      </c>
      <c r="Q124" s="86" t="e">
        <f t="shared" si="9"/>
        <v>#REF!</v>
      </c>
      <c r="R124" s="86" t="e">
        <f>VLOOKUP(A124,[1]Feuil1!$B:$D,4,0)</f>
        <v>#REF!</v>
      </c>
      <c r="S124" s="15"/>
      <c r="T124" s="15"/>
      <c r="U124" s="15"/>
    </row>
    <row r="125" spans="1:21" s="3" customFormat="1" ht="30">
      <c r="A125" s="86">
        <v>95</v>
      </c>
      <c r="B125" s="86" t="s">
        <v>334</v>
      </c>
      <c r="C125" s="86">
        <f t="shared" si="12"/>
        <v>95</v>
      </c>
      <c r="D125" s="48" t="s">
        <v>196</v>
      </c>
      <c r="E125" s="49">
        <v>1986</v>
      </c>
      <c r="F125" s="48">
        <v>1</v>
      </c>
      <c r="G125" s="50" t="s">
        <v>3</v>
      </c>
      <c r="H125" s="51" t="s">
        <v>135</v>
      </c>
      <c r="I125" s="52">
        <v>15000</v>
      </c>
      <c r="J125" s="52">
        <v>30000</v>
      </c>
      <c r="K125" s="19">
        <f t="shared" si="7"/>
        <v>12720</v>
      </c>
      <c r="L125" s="19">
        <f t="shared" si="8"/>
        <v>25430</v>
      </c>
      <c r="M125" s="20"/>
      <c r="N125" s="21"/>
      <c r="O125" s="15"/>
      <c r="P125" s="86">
        <v>95</v>
      </c>
      <c r="Q125" s="86" t="e">
        <f t="shared" si="9"/>
        <v>#REF!</v>
      </c>
      <c r="R125" s="86" t="e">
        <f>VLOOKUP(A125,[1]Feuil1!$B:$D,4,0)</f>
        <v>#REF!</v>
      </c>
      <c r="S125" s="15"/>
      <c r="T125" s="15"/>
      <c r="U125" s="15"/>
    </row>
    <row r="126" spans="1:21" s="3" customFormat="1" ht="45">
      <c r="A126" s="86">
        <v>96</v>
      </c>
      <c r="B126" s="86" t="s">
        <v>335</v>
      </c>
      <c r="C126" s="86">
        <f t="shared" si="12"/>
        <v>96</v>
      </c>
      <c r="D126" s="48" t="s">
        <v>196</v>
      </c>
      <c r="E126" s="75">
        <v>1986</v>
      </c>
      <c r="F126" s="48">
        <v>6</v>
      </c>
      <c r="G126" s="50" t="s">
        <v>1</v>
      </c>
      <c r="H126" s="51" t="s">
        <v>93</v>
      </c>
      <c r="I126" s="52">
        <v>40000</v>
      </c>
      <c r="J126" s="52">
        <v>80000</v>
      </c>
      <c r="K126" s="19">
        <f t="shared" si="7"/>
        <v>33900</v>
      </c>
      <c r="L126" s="19">
        <f t="shared" si="8"/>
        <v>67800</v>
      </c>
      <c r="M126" s="20"/>
      <c r="N126" s="21"/>
      <c r="O126" s="15"/>
      <c r="P126" s="86">
        <v>96</v>
      </c>
      <c r="Q126" s="86" t="e">
        <f t="shared" si="9"/>
        <v>#REF!</v>
      </c>
      <c r="R126" s="86" t="e">
        <f>VLOOKUP(A126,[1]Feuil1!$B:$D,4,0)</f>
        <v>#REF!</v>
      </c>
      <c r="S126" s="15"/>
      <c r="T126" s="15"/>
      <c r="U126" s="15"/>
    </row>
    <row r="127" spans="1:21" s="3" customFormat="1" ht="30">
      <c r="A127" s="86">
        <v>97</v>
      </c>
      <c r="B127" s="86" t="s">
        <v>336</v>
      </c>
      <c r="C127" s="86">
        <f t="shared" si="12"/>
        <v>97</v>
      </c>
      <c r="D127" s="48" t="s">
        <v>197</v>
      </c>
      <c r="E127" s="49">
        <v>1987</v>
      </c>
      <c r="F127" s="48">
        <v>1</v>
      </c>
      <c r="G127" s="50" t="s">
        <v>3</v>
      </c>
      <c r="H127" s="51" t="s">
        <v>135</v>
      </c>
      <c r="I127" s="52">
        <v>15000</v>
      </c>
      <c r="J127" s="52">
        <v>30000</v>
      </c>
      <c r="K127" s="19">
        <f t="shared" si="7"/>
        <v>12720</v>
      </c>
      <c r="L127" s="19">
        <f t="shared" si="8"/>
        <v>25430</v>
      </c>
      <c r="M127" s="20"/>
      <c r="N127" s="21"/>
      <c r="O127" s="15"/>
      <c r="P127" s="86">
        <v>97</v>
      </c>
      <c r="Q127" s="86" t="e">
        <f t="shared" si="9"/>
        <v>#REF!</v>
      </c>
      <c r="R127" s="86" t="e">
        <f>VLOOKUP(A127,[1]Feuil1!$B:$D,4,0)</f>
        <v>#REF!</v>
      </c>
      <c r="S127" s="15"/>
      <c r="T127" s="15"/>
      <c r="U127" s="15"/>
    </row>
    <row r="128" spans="1:21" s="3" customFormat="1" ht="30">
      <c r="A128" s="86">
        <v>98</v>
      </c>
      <c r="B128" s="86" t="s">
        <v>337</v>
      </c>
      <c r="C128" s="86">
        <f t="shared" si="12"/>
        <v>98</v>
      </c>
      <c r="D128" s="48" t="s">
        <v>197</v>
      </c>
      <c r="E128" s="49">
        <v>1987</v>
      </c>
      <c r="F128" s="48">
        <v>1</v>
      </c>
      <c r="G128" s="50" t="s">
        <v>3</v>
      </c>
      <c r="H128" s="51" t="s">
        <v>138</v>
      </c>
      <c r="I128" s="52">
        <v>15000</v>
      </c>
      <c r="J128" s="52">
        <v>30000</v>
      </c>
      <c r="K128" s="19">
        <f t="shared" si="7"/>
        <v>12720</v>
      </c>
      <c r="L128" s="19">
        <f t="shared" si="8"/>
        <v>25430</v>
      </c>
      <c r="M128" s="20"/>
      <c r="N128" s="21"/>
      <c r="O128" s="15"/>
      <c r="P128" s="86">
        <v>98</v>
      </c>
      <c r="Q128" s="86" t="e">
        <f t="shared" si="9"/>
        <v>#REF!</v>
      </c>
      <c r="R128" s="86" t="e">
        <f>VLOOKUP(A128,[1]Feuil1!$B:$D,4,0)</f>
        <v>#REF!</v>
      </c>
      <c r="S128" s="15"/>
      <c r="T128" s="15"/>
      <c r="U128" s="15"/>
    </row>
    <row r="129" spans="1:21" s="3" customFormat="1" ht="30">
      <c r="A129" s="86">
        <v>99</v>
      </c>
      <c r="B129" s="86" t="s">
        <v>338</v>
      </c>
      <c r="C129" s="86">
        <f t="shared" si="12"/>
        <v>99</v>
      </c>
      <c r="D129" s="48" t="s">
        <v>197</v>
      </c>
      <c r="E129" s="75">
        <v>1987</v>
      </c>
      <c r="F129" s="48">
        <v>3</v>
      </c>
      <c r="G129" s="50" t="s">
        <v>1</v>
      </c>
      <c r="H129" s="51" t="s">
        <v>94</v>
      </c>
      <c r="I129" s="52">
        <v>18000</v>
      </c>
      <c r="J129" s="52">
        <v>36000</v>
      </c>
      <c r="K129" s="19">
        <f t="shared" si="7"/>
        <v>15260</v>
      </c>
      <c r="L129" s="19">
        <f t="shared" si="8"/>
        <v>30510</v>
      </c>
      <c r="M129" s="20"/>
      <c r="N129" s="21"/>
      <c r="O129" s="15"/>
      <c r="P129" s="86">
        <v>99</v>
      </c>
      <c r="Q129" s="86" t="e">
        <f t="shared" si="9"/>
        <v>#REF!</v>
      </c>
      <c r="R129" s="86" t="e">
        <f>VLOOKUP(A129,[1]Feuil1!$B:$D,4,0)</f>
        <v>#REF!</v>
      </c>
      <c r="S129" s="15"/>
      <c r="T129" s="15"/>
      <c r="U129" s="15"/>
    </row>
    <row r="130" spans="1:21" s="3" customFormat="1" ht="30">
      <c r="A130" s="86">
        <v>100</v>
      </c>
      <c r="B130" s="86" t="s">
        <v>339</v>
      </c>
      <c r="C130" s="86">
        <f t="shared" si="12"/>
        <v>100</v>
      </c>
      <c r="D130" s="48" t="s">
        <v>198</v>
      </c>
      <c r="E130" s="49">
        <v>1988</v>
      </c>
      <c r="F130" s="48">
        <v>3</v>
      </c>
      <c r="G130" s="50" t="s">
        <v>4</v>
      </c>
      <c r="H130" s="51" t="s">
        <v>95</v>
      </c>
      <c r="I130" s="52">
        <v>45000</v>
      </c>
      <c r="J130" s="52">
        <v>85000</v>
      </c>
      <c r="K130" s="19">
        <f t="shared" si="7"/>
        <v>38140</v>
      </c>
      <c r="L130" s="19">
        <f t="shared" si="8"/>
        <v>72040</v>
      </c>
      <c r="M130" s="20"/>
      <c r="N130" s="21"/>
      <c r="O130" s="15"/>
      <c r="P130" s="86">
        <v>100</v>
      </c>
      <c r="Q130" s="86" t="e">
        <f t="shared" si="9"/>
        <v>#REF!</v>
      </c>
      <c r="R130" s="86" t="e">
        <f>VLOOKUP(A130,[1]Feuil1!$B:$D,4,0)</f>
        <v>#REF!</v>
      </c>
      <c r="S130" s="15"/>
      <c r="T130" s="15"/>
      <c r="U130" s="15"/>
    </row>
    <row r="131" spans="1:21" s="3" customFormat="1" ht="30">
      <c r="A131" s="86">
        <v>101</v>
      </c>
      <c r="B131" s="86" t="s">
        <v>340</v>
      </c>
      <c r="C131" s="86">
        <f t="shared" si="12"/>
        <v>101</v>
      </c>
      <c r="D131" s="48" t="s">
        <v>198</v>
      </c>
      <c r="E131" s="75">
        <v>1988</v>
      </c>
      <c r="F131" s="48">
        <v>12</v>
      </c>
      <c r="G131" s="50" t="s">
        <v>1</v>
      </c>
      <c r="H131" s="51" t="s">
        <v>112</v>
      </c>
      <c r="I131" s="52">
        <v>80000</v>
      </c>
      <c r="J131" s="52">
        <v>160000</v>
      </c>
      <c r="K131" s="19">
        <f t="shared" si="7"/>
        <v>67800</v>
      </c>
      <c r="L131" s="19">
        <f t="shared" si="8"/>
        <v>135600</v>
      </c>
      <c r="M131" s="20"/>
      <c r="N131" s="21"/>
      <c r="O131" s="15"/>
      <c r="P131" s="86">
        <v>101</v>
      </c>
      <c r="Q131" s="86" t="e">
        <f t="shared" si="9"/>
        <v>#REF!</v>
      </c>
      <c r="R131" s="86" t="e">
        <f>VLOOKUP(A131,[1]Feuil1!$B:$D,4,0)</f>
        <v>#REF!</v>
      </c>
      <c r="S131" s="15"/>
      <c r="T131" s="15"/>
      <c r="U131" s="15"/>
    </row>
    <row r="132" spans="1:21" s="3" customFormat="1" ht="30">
      <c r="A132" s="86">
        <v>102</v>
      </c>
      <c r="B132" s="86" t="s">
        <v>341</v>
      </c>
      <c r="C132" s="86">
        <f t="shared" si="12"/>
        <v>102</v>
      </c>
      <c r="D132" s="48" t="s">
        <v>198</v>
      </c>
      <c r="E132" s="75">
        <v>1988</v>
      </c>
      <c r="F132" s="48">
        <v>6</v>
      </c>
      <c r="G132" s="50" t="s">
        <v>1</v>
      </c>
      <c r="H132" s="51" t="s">
        <v>112</v>
      </c>
      <c r="I132" s="52">
        <v>40000</v>
      </c>
      <c r="J132" s="52">
        <v>80000</v>
      </c>
      <c r="K132" s="19">
        <f t="shared" si="7"/>
        <v>33900</v>
      </c>
      <c r="L132" s="19">
        <f t="shared" si="8"/>
        <v>67800</v>
      </c>
      <c r="M132" s="20"/>
      <c r="N132" s="21"/>
      <c r="O132" s="15"/>
      <c r="P132" s="86">
        <v>102</v>
      </c>
      <c r="Q132" s="86" t="e">
        <f t="shared" si="9"/>
        <v>#REF!</v>
      </c>
      <c r="R132" s="86" t="e">
        <f>VLOOKUP(A132,[1]Feuil1!$B:$D,4,0)</f>
        <v>#REF!</v>
      </c>
      <c r="S132" s="15"/>
      <c r="T132" s="15"/>
      <c r="U132" s="15"/>
    </row>
    <row r="133" spans="1:21" s="3" customFormat="1" ht="30">
      <c r="A133" s="86">
        <v>103</v>
      </c>
      <c r="B133" s="86" t="s">
        <v>342</v>
      </c>
      <c r="C133" s="86">
        <f t="shared" si="12"/>
        <v>103</v>
      </c>
      <c r="D133" s="48" t="s">
        <v>198</v>
      </c>
      <c r="E133" s="75">
        <v>1988</v>
      </c>
      <c r="F133" s="48">
        <v>3</v>
      </c>
      <c r="G133" s="50" t="s">
        <v>1</v>
      </c>
      <c r="H133" s="51" t="s">
        <v>96</v>
      </c>
      <c r="I133" s="52">
        <v>20000</v>
      </c>
      <c r="J133" s="52">
        <v>40000</v>
      </c>
      <c r="K133" s="19">
        <f t="shared" si="7"/>
        <v>16950</v>
      </c>
      <c r="L133" s="19">
        <f t="shared" si="8"/>
        <v>33900</v>
      </c>
      <c r="M133" s="20"/>
      <c r="N133" s="21"/>
      <c r="O133" s="15"/>
      <c r="P133" s="86">
        <v>103</v>
      </c>
      <c r="Q133" s="86" t="e">
        <f t="shared" si="9"/>
        <v>#REF!</v>
      </c>
      <c r="R133" s="86" t="e">
        <f>VLOOKUP(A133,[1]Feuil1!$B:$D,4,0)</f>
        <v>#REF!</v>
      </c>
      <c r="S133" s="15"/>
      <c r="T133" s="15"/>
      <c r="U133" s="15"/>
    </row>
    <row r="134" spans="1:21" s="3" customFormat="1" ht="30">
      <c r="A134" s="86">
        <v>104</v>
      </c>
      <c r="B134" s="86" t="s">
        <v>343</v>
      </c>
      <c r="C134" s="86">
        <f t="shared" si="12"/>
        <v>104</v>
      </c>
      <c r="D134" s="48" t="s">
        <v>199</v>
      </c>
      <c r="E134" s="49">
        <v>1989</v>
      </c>
      <c r="F134" s="48">
        <v>1</v>
      </c>
      <c r="G134" s="50" t="s">
        <v>3</v>
      </c>
      <c r="H134" s="51" t="s">
        <v>139</v>
      </c>
      <c r="I134" s="52">
        <v>15000</v>
      </c>
      <c r="J134" s="52">
        <v>30000</v>
      </c>
      <c r="K134" s="19">
        <f t="shared" ref="K134:K197" si="13">IF(I134="","",ROUNDUP(I134/$K$3,-1))</f>
        <v>12720</v>
      </c>
      <c r="L134" s="19">
        <f t="shared" ref="L134:L197" si="14">IF(J134="","",ROUNDUP(J134/$K$3,-1))</f>
        <v>25430</v>
      </c>
      <c r="M134" s="20"/>
      <c r="N134" s="21"/>
      <c r="O134" s="15"/>
      <c r="P134" s="86">
        <v>104</v>
      </c>
      <c r="Q134" s="86" t="e">
        <f t="shared" ref="Q134:Q197" si="15">HYPERLINK(R134,P134)</f>
        <v>#REF!</v>
      </c>
      <c r="R134" s="86" t="e">
        <f>VLOOKUP(A134,[1]Feuil1!$B:$D,4,0)</f>
        <v>#REF!</v>
      </c>
      <c r="S134" s="15"/>
      <c r="T134" s="15"/>
      <c r="U134" s="15"/>
    </row>
    <row r="135" spans="1:21" s="3" customFormat="1" ht="30">
      <c r="A135" s="86">
        <v>105</v>
      </c>
      <c r="B135" s="86" t="s">
        <v>344</v>
      </c>
      <c r="C135" s="86">
        <f t="shared" si="12"/>
        <v>105</v>
      </c>
      <c r="D135" s="48" t="s">
        <v>199</v>
      </c>
      <c r="E135" s="49">
        <v>1989</v>
      </c>
      <c r="F135" s="48">
        <v>1</v>
      </c>
      <c r="G135" s="50" t="s">
        <v>3</v>
      </c>
      <c r="H135" s="51" t="s">
        <v>140</v>
      </c>
      <c r="I135" s="52">
        <v>15000</v>
      </c>
      <c r="J135" s="52">
        <v>30000</v>
      </c>
      <c r="K135" s="19">
        <f t="shared" si="13"/>
        <v>12720</v>
      </c>
      <c r="L135" s="19">
        <f t="shared" si="14"/>
        <v>25430</v>
      </c>
      <c r="M135" s="20"/>
      <c r="N135" s="21"/>
      <c r="O135" s="15"/>
      <c r="P135" s="86">
        <v>105</v>
      </c>
      <c r="Q135" s="86" t="e">
        <f t="shared" si="15"/>
        <v>#REF!</v>
      </c>
      <c r="R135" s="86" t="e">
        <f>VLOOKUP(A135,[1]Feuil1!$B:$D,4,0)</f>
        <v>#REF!</v>
      </c>
      <c r="S135" s="15"/>
      <c r="T135" s="15"/>
      <c r="U135" s="15"/>
    </row>
    <row r="136" spans="1:21" s="3" customFormat="1" ht="30">
      <c r="A136" s="86">
        <v>106</v>
      </c>
      <c r="B136" s="86" t="s">
        <v>345</v>
      </c>
      <c r="C136" s="86">
        <f t="shared" si="12"/>
        <v>106</v>
      </c>
      <c r="D136" s="48" t="s">
        <v>199</v>
      </c>
      <c r="E136" s="75">
        <v>1989</v>
      </c>
      <c r="F136" s="48">
        <v>12</v>
      </c>
      <c r="G136" s="50" t="s">
        <v>1</v>
      </c>
      <c r="H136" s="51" t="s">
        <v>112</v>
      </c>
      <c r="I136" s="52">
        <v>90000</v>
      </c>
      <c r="J136" s="52">
        <v>180000</v>
      </c>
      <c r="K136" s="19">
        <f t="shared" si="13"/>
        <v>76280</v>
      </c>
      <c r="L136" s="19">
        <f t="shared" si="14"/>
        <v>152550</v>
      </c>
      <c r="M136" s="20"/>
      <c r="N136" s="21"/>
      <c r="O136" s="15"/>
      <c r="P136" s="86">
        <v>106</v>
      </c>
      <c r="Q136" s="86" t="e">
        <f t="shared" si="15"/>
        <v>#REF!</v>
      </c>
      <c r="R136" s="86" t="e">
        <f>VLOOKUP(A136,[1]Feuil1!$B:$D,4,0)</f>
        <v>#REF!</v>
      </c>
      <c r="S136" s="15"/>
      <c r="T136" s="15"/>
      <c r="U136" s="15"/>
    </row>
    <row r="137" spans="1:21" s="3" customFormat="1" ht="45">
      <c r="A137" s="86">
        <v>107</v>
      </c>
      <c r="B137" s="86" t="s">
        <v>346</v>
      </c>
      <c r="C137" s="86">
        <f t="shared" si="12"/>
        <v>107</v>
      </c>
      <c r="D137" s="48" t="s">
        <v>199</v>
      </c>
      <c r="E137" s="75">
        <v>1989</v>
      </c>
      <c r="F137" s="48">
        <v>12</v>
      </c>
      <c r="G137" s="50" t="s">
        <v>1</v>
      </c>
      <c r="H137" s="51" t="s">
        <v>97</v>
      </c>
      <c r="I137" s="52">
        <v>90000</v>
      </c>
      <c r="J137" s="52">
        <v>180000</v>
      </c>
      <c r="K137" s="19">
        <f t="shared" si="13"/>
        <v>76280</v>
      </c>
      <c r="L137" s="19">
        <f t="shared" si="14"/>
        <v>152550</v>
      </c>
      <c r="M137" s="20"/>
      <c r="N137" s="21"/>
      <c r="O137" s="15"/>
      <c r="P137" s="86">
        <v>107</v>
      </c>
      <c r="Q137" s="86" t="e">
        <f t="shared" si="15"/>
        <v>#REF!</v>
      </c>
      <c r="R137" s="86" t="e">
        <f>VLOOKUP(A137,[1]Feuil1!$B:$D,4,0)</f>
        <v>#REF!</v>
      </c>
      <c r="S137" s="15"/>
      <c r="T137" s="15"/>
      <c r="U137" s="15"/>
    </row>
    <row r="138" spans="1:21" s="3" customFormat="1" ht="30">
      <c r="A138" s="86">
        <v>108</v>
      </c>
      <c r="B138" s="86" t="s">
        <v>347</v>
      </c>
      <c r="C138" s="86">
        <f t="shared" si="12"/>
        <v>108</v>
      </c>
      <c r="D138" s="48" t="s">
        <v>200</v>
      </c>
      <c r="E138" s="49">
        <v>1990</v>
      </c>
      <c r="F138" s="48">
        <v>1</v>
      </c>
      <c r="G138" s="50" t="s">
        <v>3</v>
      </c>
      <c r="H138" s="51" t="s">
        <v>135</v>
      </c>
      <c r="I138" s="52">
        <v>20000</v>
      </c>
      <c r="J138" s="52">
        <v>40000</v>
      </c>
      <c r="K138" s="19">
        <f t="shared" si="13"/>
        <v>16950</v>
      </c>
      <c r="L138" s="19">
        <f t="shared" si="14"/>
        <v>33900</v>
      </c>
      <c r="M138" s="20"/>
      <c r="N138" s="21"/>
      <c r="O138" s="15"/>
      <c r="P138" s="86">
        <v>108</v>
      </c>
      <c r="Q138" s="86" t="e">
        <f t="shared" si="15"/>
        <v>#REF!</v>
      </c>
      <c r="R138" s="86" t="e">
        <f>VLOOKUP(A138,[1]Feuil1!$B:$D,4,0)</f>
        <v>#REF!</v>
      </c>
      <c r="S138" s="15"/>
      <c r="T138" s="15"/>
      <c r="U138" s="15"/>
    </row>
    <row r="139" spans="1:21" s="3" customFormat="1" ht="30">
      <c r="A139" s="86">
        <v>109</v>
      </c>
      <c r="B139" s="86" t="s">
        <v>348</v>
      </c>
      <c r="C139" s="86">
        <f t="shared" si="12"/>
        <v>109</v>
      </c>
      <c r="D139" s="48" t="s">
        <v>200</v>
      </c>
      <c r="E139" s="49">
        <v>1990</v>
      </c>
      <c r="F139" s="48">
        <v>1</v>
      </c>
      <c r="G139" s="50" t="s">
        <v>3</v>
      </c>
      <c r="H139" s="51" t="s">
        <v>141</v>
      </c>
      <c r="I139" s="52">
        <v>20000</v>
      </c>
      <c r="J139" s="52">
        <v>40000</v>
      </c>
      <c r="K139" s="19">
        <f t="shared" si="13"/>
        <v>16950</v>
      </c>
      <c r="L139" s="19">
        <f t="shared" si="14"/>
        <v>33900</v>
      </c>
      <c r="M139" s="20"/>
      <c r="N139" s="21"/>
      <c r="O139" s="15"/>
      <c r="P139" s="86">
        <v>109</v>
      </c>
      <c r="Q139" s="86" t="e">
        <f t="shared" si="15"/>
        <v>#REF!</v>
      </c>
      <c r="R139" s="86" t="e">
        <f>VLOOKUP(A139,[1]Feuil1!$B:$D,4,0)</f>
        <v>#REF!</v>
      </c>
      <c r="S139" s="15"/>
      <c r="T139" s="15"/>
      <c r="U139" s="15"/>
    </row>
    <row r="140" spans="1:21" s="3" customFormat="1" ht="30">
      <c r="A140" s="86">
        <v>110</v>
      </c>
      <c r="B140" s="86" t="s">
        <v>349</v>
      </c>
      <c r="C140" s="86">
        <f t="shared" si="12"/>
        <v>110</v>
      </c>
      <c r="D140" s="48" t="s">
        <v>200</v>
      </c>
      <c r="E140" s="75">
        <v>1990</v>
      </c>
      <c r="F140" s="48">
        <v>3</v>
      </c>
      <c r="G140" s="50" t="s">
        <v>1</v>
      </c>
      <c r="H140" s="51" t="s">
        <v>98</v>
      </c>
      <c r="I140" s="52">
        <v>26000</v>
      </c>
      <c r="J140" s="52">
        <v>52000</v>
      </c>
      <c r="K140" s="19">
        <f t="shared" si="13"/>
        <v>22040</v>
      </c>
      <c r="L140" s="19">
        <f t="shared" si="14"/>
        <v>44070</v>
      </c>
      <c r="M140" s="20"/>
      <c r="N140" s="21"/>
      <c r="O140" s="15"/>
      <c r="P140" s="86">
        <v>110</v>
      </c>
      <c r="Q140" s="86" t="e">
        <f t="shared" si="15"/>
        <v>#REF!</v>
      </c>
      <c r="R140" s="86" t="e">
        <f>VLOOKUP(A140,[1]Feuil1!$B:$D,4,0)</f>
        <v>#REF!</v>
      </c>
      <c r="S140" s="15"/>
      <c r="T140" s="15"/>
      <c r="U140" s="15"/>
    </row>
    <row r="141" spans="1:21" s="3" customFormat="1" ht="30">
      <c r="A141" s="86">
        <v>111</v>
      </c>
      <c r="B141" s="86" t="s">
        <v>350</v>
      </c>
      <c r="C141" s="86">
        <f t="shared" si="12"/>
        <v>111</v>
      </c>
      <c r="D141" s="48" t="s">
        <v>201</v>
      </c>
      <c r="E141" s="75">
        <v>1991</v>
      </c>
      <c r="F141" s="48">
        <v>12</v>
      </c>
      <c r="G141" s="50" t="s">
        <v>1</v>
      </c>
      <c r="H141" s="51" t="s">
        <v>112</v>
      </c>
      <c r="I141" s="52">
        <v>100000</v>
      </c>
      <c r="J141" s="52">
        <v>200000</v>
      </c>
      <c r="K141" s="19">
        <f t="shared" si="13"/>
        <v>84750</v>
      </c>
      <c r="L141" s="19">
        <f t="shared" si="14"/>
        <v>169500</v>
      </c>
      <c r="M141" s="20"/>
      <c r="N141" s="21"/>
      <c r="O141" s="15"/>
      <c r="P141" s="86">
        <v>111</v>
      </c>
      <c r="Q141" s="86" t="e">
        <f t="shared" si="15"/>
        <v>#REF!</v>
      </c>
      <c r="R141" s="86" t="e">
        <f>VLOOKUP(A141,[1]Feuil1!$B:$D,4,0)</f>
        <v>#REF!</v>
      </c>
      <c r="S141" s="15"/>
      <c r="T141" s="15"/>
      <c r="U141" s="15"/>
    </row>
    <row r="142" spans="1:21" s="3" customFormat="1" ht="45">
      <c r="A142" s="86">
        <v>112</v>
      </c>
      <c r="B142" s="86" t="s">
        <v>351</v>
      </c>
      <c r="C142" s="86">
        <f t="shared" si="12"/>
        <v>112</v>
      </c>
      <c r="D142" s="48" t="s">
        <v>201</v>
      </c>
      <c r="E142" s="75">
        <v>1991</v>
      </c>
      <c r="F142" s="48">
        <v>6</v>
      </c>
      <c r="G142" s="50" t="s">
        <v>1</v>
      </c>
      <c r="H142" s="51" t="s">
        <v>99</v>
      </c>
      <c r="I142" s="52">
        <v>50000</v>
      </c>
      <c r="J142" s="52">
        <v>100000</v>
      </c>
      <c r="K142" s="19">
        <f t="shared" si="13"/>
        <v>42380</v>
      </c>
      <c r="L142" s="19">
        <f t="shared" si="14"/>
        <v>84750</v>
      </c>
      <c r="M142" s="20"/>
      <c r="N142" s="21"/>
      <c r="O142" s="15"/>
      <c r="P142" s="86">
        <v>112</v>
      </c>
      <c r="Q142" s="86" t="e">
        <f t="shared" si="15"/>
        <v>#REF!</v>
      </c>
      <c r="R142" s="86" t="e">
        <f>VLOOKUP(A142,[1]Feuil1!$B:$D,4,0)</f>
        <v>#REF!</v>
      </c>
      <c r="S142" s="15"/>
      <c r="T142" s="15"/>
      <c r="U142" s="15"/>
    </row>
    <row r="143" spans="1:21" s="3" customFormat="1" ht="30">
      <c r="A143" s="86">
        <v>113</v>
      </c>
      <c r="B143" s="86" t="s">
        <v>352</v>
      </c>
      <c r="C143" s="86">
        <f t="shared" si="12"/>
        <v>113</v>
      </c>
      <c r="D143" s="48" t="s">
        <v>201</v>
      </c>
      <c r="E143" s="75">
        <v>1991</v>
      </c>
      <c r="F143" s="48">
        <v>3</v>
      </c>
      <c r="G143" s="50" t="s">
        <v>1</v>
      </c>
      <c r="H143" s="51" t="s">
        <v>100</v>
      </c>
      <c r="I143" s="52">
        <v>25000</v>
      </c>
      <c r="J143" s="52">
        <v>50000</v>
      </c>
      <c r="K143" s="19">
        <f t="shared" si="13"/>
        <v>21190</v>
      </c>
      <c r="L143" s="19">
        <f t="shared" si="14"/>
        <v>42380</v>
      </c>
      <c r="M143" s="20"/>
      <c r="N143" s="21"/>
      <c r="O143" s="15"/>
      <c r="P143" s="86">
        <v>113</v>
      </c>
      <c r="Q143" s="86" t="e">
        <f t="shared" si="15"/>
        <v>#REF!</v>
      </c>
      <c r="R143" s="86" t="e">
        <f>VLOOKUP(A143,[1]Feuil1!$B:$D,4,0)</f>
        <v>#REF!</v>
      </c>
      <c r="S143" s="15"/>
      <c r="T143" s="15"/>
      <c r="U143" s="15"/>
    </row>
    <row r="144" spans="1:21" s="3" customFormat="1" ht="30">
      <c r="A144" s="86">
        <v>114</v>
      </c>
      <c r="B144" s="86" t="s">
        <v>353</v>
      </c>
      <c r="C144" s="86">
        <f t="shared" si="12"/>
        <v>114</v>
      </c>
      <c r="D144" s="48" t="s">
        <v>202</v>
      </c>
      <c r="E144" s="49">
        <v>1992</v>
      </c>
      <c r="F144" s="48">
        <v>6</v>
      </c>
      <c r="G144" s="50" t="s">
        <v>4</v>
      </c>
      <c r="H144" s="51" t="s">
        <v>112</v>
      </c>
      <c r="I144" s="52">
        <v>80000</v>
      </c>
      <c r="J144" s="52">
        <v>160000</v>
      </c>
      <c r="K144" s="19">
        <f t="shared" si="13"/>
        <v>67800</v>
      </c>
      <c r="L144" s="19">
        <f t="shared" si="14"/>
        <v>135600</v>
      </c>
      <c r="M144" s="20"/>
      <c r="N144" s="21"/>
      <c r="O144" s="15"/>
      <c r="P144" s="86">
        <v>114</v>
      </c>
      <c r="Q144" s="86" t="e">
        <f t="shared" si="15"/>
        <v>#REF!</v>
      </c>
      <c r="R144" s="86" t="e">
        <f>VLOOKUP(A144,[1]Feuil1!$B:$D,4,0)</f>
        <v>#REF!</v>
      </c>
      <c r="S144" s="15"/>
      <c r="T144" s="15"/>
      <c r="U144" s="15"/>
    </row>
    <row r="145" spans="1:21" s="3" customFormat="1" ht="30">
      <c r="A145" s="86">
        <v>115</v>
      </c>
      <c r="B145" s="86" t="s">
        <v>354</v>
      </c>
      <c r="C145" s="86">
        <f t="shared" si="12"/>
        <v>115</v>
      </c>
      <c r="D145" s="48" t="s">
        <v>202</v>
      </c>
      <c r="E145" s="75">
        <v>1992</v>
      </c>
      <c r="F145" s="48">
        <v>6</v>
      </c>
      <c r="G145" s="50" t="s">
        <v>1</v>
      </c>
      <c r="H145" s="51" t="s">
        <v>142</v>
      </c>
      <c r="I145" s="52">
        <v>35000</v>
      </c>
      <c r="J145" s="52">
        <v>70000</v>
      </c>
      <c r="K145" s="19">
        <f t="shared" si="13"/>
        <v>29670</v>
      </c>
      <c r="L145" s="19">
        <f t="shared" si="14"/>
        <v>59330</v>
      </c>
      <c r="M145" s="20"/>
      <c r="N145" s="21"/>
      <c r="O145" s="15"/>
      <c r="P145" s="86">
        <v>115</v>
      </c>
      <c r="Q145" s="86" t="e">
        <f t="shared" si="15"/>
        <v>#REF!</v>
      </c>
      <c r="R145" s="86" t="e">
        <f>VLOOKUP(A145,[1]Feuil1!$B:$D,4,0)</f>
        <v>#REF!</v>
      </c>
      <c r="S145" s="15"/>
      <c r="T145" s="15"/>
      <c r="U145" s="15"/>
    </row>
    <row r="146" spans="1:21" s="3" customFormat="1" ht="30">
      <c r="A146" s="86">
        <v>116</v>
      </c>
      <c r="B146" s="86" t="s">
        <v>355</v>
      </c>
      <c r="C146" s="86">
        <f t="shared" si="12"/>
        <v>116</v>
      </c>
      <c r="D146" s="48" t="s">
        <v>203</v>
      </c>
      <c r="E146" s="75">
        <v>1993</v>
      </c>
      <c r="F146" s="48">
        <v>12</v>
      </c>
      <c r="G146" s="50" t="s">
        <v>1</v>
      </c>
      <c r="H146" s="51" t="s">
        <v>112</v>
      </c>
      <c r="I146" s="52">
        <v>100000</v>
      </c>
      <c r="J146" s="52">
        <v>200000</v>
      </c>
      <c r="K146" s="19">
        <f t="shared" si="13"/>
        <v>84750</v>
      </c>
      <c r="L146" s="19">
        <f t="shared" si="14"/>
        <v>169500</v>
      </c>
      <c r="M146" s="20"/>
      <c r="N146" s="21"/>
      <c r="O146" s="15"/>
      <c r="P146" s="86">
        <v>116</v>
      </c>
      <c r="Q146" s="86" t="e">
        <f t="shared" si="15"/>
        <v>#REF!</v>
      </c>
      <c r="R146" s="86" t="e">
        <f>VLOOKUP(A146,[1]Feuil1!$B:$D,4,0)</f>
        <v>#REF!</v>
      </c>
      <c r="S146" s="15"/>
      <c r="T146" s="15"/>
      <c r="U146" s="15"/>
    </row>
    <row r="147" spans="1:21" s="3" customFormat="1" ht="45">
      <c r="A147" s="86">
        <v>117</v>
      </c>
      <c r="B147" s="86" t="s">
        <v>356</v>
      </c>
      <c r="C147" s="86">
        <f t="shared" si="12"/>
        <v>117</v>
      </c>
      <c r="D147" s="48" t="s">
        <v>203</v>
      </c>
      <c r="E147" s="75">
        <v>1993</v>
      </c>
      <c r="F147" s="48">
        <v>6</v>
      </c>
      <c r="G147" s="50" t="s">
        <v>1</v>
      </c>
      <c r="H147" s="51" t="s">
        <v>101</v>
      </c>
      <c r="I147" s="52">
        <v>50000</v>
      </c>
      <c r="J147" s="52">
        <v>100000</v>
      </c>
      <c r="K147" s="19">
        <f t="shared" si="13"/>
        <v>42380</v>
      </c>
      <c r="L147" s="19">
        <f t="shared" si="14"/>
        <v>84750</v>
      </c>
      <c r="M147" s="20"/>
      <c r="N147" s="21"/>
      <c r="O147" s="15"/>
      <c r="P147" s="86">
        <v>117</v>
      </c>
      <c r="Q147" s="86" t="e">
        <f t="shared" si="15"/>
        <v>#REF!</v>
      </c>
      <c r="R147" s="86" t="e">
        <f>VLOOKUP(A147,[1]Feuil1!$B:$D,4,0)</f>
        <v>#REF!</v>
      </c>
      <c r="S147" s="15"/>
      <c r="T147" s="15"/>
      <c r="U147" s="15"/>
    </row>
    <row r="148" spans="1:21" s="3" customFormat="1" ht="30">
      <c r="A148" s="86">
        <v>118</v>
      </c>
      <c r="B148" s="86" t="s">
        <v>357</v>
      </c>
      <c r="C148" s="86">
        <f t="shared" si="12"/>
        <v>118</v>
      </c>
      <c r="D148" s="48" t="s">
        <v>203</v>
      </c>
      <c r="E148" s="75">
        <v>1993</v>
      </c>
      <c r="F148" s="48">
        <v>3</v>
      </c>
      <c r="G148" s="50" t="s">
        <v>1</v>
      </c>
      <c r="H148" s="51" t="s">
        <v>102</v>
      </c>
      <c r="I148" s="52">
        <v>25000</v>
      </c>
      <c r="J148" s="52">
        <v>50000</v>
      </c>
      <c r="K148" s="19">
        <f t="shared" si="13"/>
        <v>21190</v>
      </c>
      <c r="L148" s="19">
        <f t="shared" si="14"/>
        <v>42380</v>
      </c>
      <c r="M148" s="20"/>
      <c r="N148" s="21"/>
      <c r="O148" s="15"/>
      <c r="P148" s="86">
        <v>118</v>
      </c>
      <c r="Q148" s="86" t="e">
        <f t="shared" si="15"/>
        <v>#REF!</v>
      </c>
      <c r="R148" s="86" t="e">
        <f>VLOOKUP(A148,[1]Feuil1!$B:$D,4,0)</f>
        <v>#REF!</v>
      </c>
      <c r="S148" s="15"/>
      <c r="T148" s="15"/>
      <c r="U148" s="15"/>
    </row>
    <row r="149" spans="1:21" s="3" customFormat="1" ht="30">
      <c r="A149" s="86">
        <v>119</v>
      </c>
      <c r="B149" s="86" t="s">
        <v>358</v>
      </c>
      <c r="C149" s="86">
        <f t="shared" si="12"/>
        <v>119</v>
      </c>
      <c r="D149" s="48" t="s">
        <v>204</v>
      </c>
      <c r="E149" s="49">
        <v>1995</v>
      </c>
      <c r="F149" s="48">
        <v>1</v>
      </c>
      <c r="G149" s="50" t="s">
        <v>3</v>
      </c>
      <c r="H149" s="51" t="s">
        <v>135</v>
      </c>
      <c r="I149" s="52">
        <v>18000</v>
      </c>
      <c r="J149" s="52">
        <v>36000</v>
      </c>
      <c r="K149" s="19">
        <f t="shared" si="13"/>
        <v>15260</v>
      </c>
      <c r="L149" s="19">
        <f t="shared" si="14"/>
        <v>30510</v>
      </c>
      <c r="M149" s="20"/>
      <c r="N149" s="21"/>
      <c r="O149" s="15"/>
      <c r="P149" s="86">
        <v>119</v>
      </c>
      <c r="Q149" s="86" t="e">
        <f t="shared" si="15"/>
        <v>#REF!</v>
      </c>
      <c r="R149" s="86" t="e">
        <f>VLOOKUP(A149,[1]Feuil1!$B:$D,4,0)</f>
        <v>#REF!</v>
      </c>
      <c r="S149" s="15"/>
      <c r="T149" s="15"/>
      <c r="U149" s="15"/>
    </row>
    <row r="150" spans="1:21" s="3" customFormat="1" ht="30">
      <c r="A150" s="86">
        <v>120</v>
      </c>
      <c r="B150" s="86" t="s">
        <v>359</v>
      </c>
      <c r="C150" s="86">
        <f t="shared" si="12"/>
        <v>120</v>
      </c>
      <c r="D150" s="48" t="s">
        <v>204</v>
      </c>
      <c r="E150" s="75">
        <v>1995</v>
      </c>
      <c r="F150" s="48">
        <v>12</v>
      </c>
      <c r="G150" s="50" t="s">
        <v>1</v>
      </c>
      <c r="H150" s="51" t="s">
        <v>112</v>
      </c>
      <c r="I150" s="52">
        <v>100000</v>
      </c>
      <c r="J150" s="52">
        <v>200000</v>
      </c>
      <c r="K150" s="19">
        <f t="shared" si="13"/>
        <v>84750</v>
      </c>
      <c r="L150" s="19">
        <f t="shared" si="14"/>
        <v>169500</v>
      </c>
      <c r="M150" s="20"/>
      <c r="N150" s="21"/>
      <c r="O150" s="15"/>
      <c r="P150" s="86">
        <v>120</v>
      </c>
      <c r="Q150" s="86" t="e">
        <f t="shared" si="15"/>
        <v>#REF!</v>
      </c>
      <c r="R150" s="86" t="e">
        <f>VLOOKUP(A150,[1]Feuil1!$B:$D,4,0)</f>
        <v>#REF!</v>
      </c>
      <c r="S150" s="15"/>
      <c r="T150" s="15"/>
      <c r="U150" s="15"/>
    </row>
    <row r="151" spans="1:21" s="3" customFormat="1" ht="45">
      <c r="A151" s="86">
        <v>121</v>
      </c>
      <c r="B151" s="86" t="s">
        <v>360</v>
      </c>
      <c r="C151" s="86">
        <f t="shared" si="12"/>
        <v>121</v>
      </c>
      <c r="D151" s="48" t="s">
        <v>204</v>
      </c>
      <c r="E151" s="75">
        <v>1995</v>
      </c>
      <c r="F151" s="48">
        <v>6</v>
      </c>
      <c r="G151" s="50" t="s">
        <v>1</v>
      </c>
      <c r="H151" s="51" t="s">
        <v>103</v>
      </c>
      <c r="I151" s="52">
        <v>50000</v>
      </c>
      <c r="J151" s="52">
        <v>100000</v>
      </c>
      <c r="K151" s="19">
        <f t="shared" si="13"/>
        <v>42380</v>
      </c>
      <c r="L151" s="19">
        <f t="shared" si="14"/>
        <v>84750</v>
      </c>
      <c r="M151" s="20"/>
      <c r="N151" s="21"/>
      <c r="O151" s="15"/>
      <c r="P151" s="86">
        <v>121</v>
      </c>
      <c r="Q151" s="86" t="e">
        <f t="shared" si="15"/>
        <v>#REF!</v>
      </c>
      <c r="R151" s="86" t="e">
        <f>VLOOKUP(A151,[1]Feuil1!$B:$D,4,0)</f>
        <v>#REF!</v>
      </c>
      <c r="S151" s="15"/>
      <c r="T151" s="15"/>
      <c r="U151" s="15"/>
    </row>
    <row r="152" spans="1:21" s="3" customFormat="1" ht="30">
      <c r="A152" s="86">
        <v>122</v>
      </c>
      <c r="B152" s="86" t="s">
        <v>361</v>
      </c>
      <c r="C152" s="86">
        <f t="shared" si="12"/>
        <v>122</v>
      </c>
      <c r="D152" s="48" t="s">
        <v>205</v>
      </c>
      <c r="E152" s="75">
        <v>1996</v>
      </c>
      <c r="F152" s="48">
        <v>12</v>
      </c>
      <c r="G152" s="50" t="s">
        <v>1</v>
      </c>
      <c r="H152" s="51" t="s">
        <v>112</v>
      </c>
      <c r="I152" s="52">
        <v>100000</v>
      </c>
      <c r="J152" s="52">
        <v>200000</v>
      </c>
      <c r="K152" s="19">
        <f t="shared" si="13"/>
        <v>84750</v>
      </c>
      <c r="L152" s="19">
        <f t="shared" si="14"/>
        <v>169500</v>
      </c>
      <c r="M152" s="20"/>
      <c r="N152" s="21"/>
      <c r="O152" s="15"/>
      <c r="P152" s="86">
        <v>122</v>
      </c>
      <c r="Q152" s="86" t="e">
        <f t="shared" si="15"/>
        <v>#REF!</v>
      </c>
      <c r="R152" s="86" t="e">
        <f>VLOOKUP(A152,[1]Feuil1!$B:$D,4,0)</f>
        <v>#REF!</v>
      </c>
      <c r="S152" s="15"/>
      <c r="T152" s="15"/>
      <c r="U152" s="15"/>
    </row>
    <row r="153" spans="1:21" s="3" customFormat="1" ht="30">
      <c r="A153" s="86">
        <v>123</v>
      </c>
      <c r="B153" s="86" t="s">
        <v>362</v>
      </c>
      <c r="C153" s="86">
        <f t="shared" si="12"/>
        <v>123</v>
      </c>
      <c r="D153" s="48" t="s">
        <v>205</v>
      </c>
      <c r="E153" s="75">
        <v>1996</v>
      </c>
      <c r="F153" s="48">
        <v>12</v>
      </c>
      <c r="G153" s="50" t="s">
        <v>1</v>
      </c>
      <c r="H153" s="51" t="s">
        <v>112</v>
      </c>
      <c r="I153" s="52">
        <v>100000</v>
      </c>
      <c r="J153" s="52">
        <v>200000</v>
      </c>
      <c r="K153" s="19">
        <f t="shared" si="13"/>
        <v>84750</v>
      </c>
      <c r="L153" s="19">
        <f t="shared" si="14"/>
        <v>169500</v>
      </c>
      <c r="M153" s="20"/>
      <c r="N153" s="21"/>
      <c r="O153" s="15"/>
      <c r="P153" s="86">
        <v>123</v>
      </c>
      <c r="Q153" s="86" t="e">
        <f t="shared" si="15"/>
        <v>#REF!</v>
      </c>
      <c r="R153" s="86" t="e">
        <f>VLOOKUP(A153,[1]Feuil1!$B:$D,4,0)</f>
        <v>#REF!</v>
      </c>
      <c r="S153" s="15"/>
      <c r="T153" s="15"/>
      <c r="U153" s="15"/>
    </row>
    <row r="154" spans="1:21" s="3" customFormat="1" ht="30">
      <c r="A154" s="86">
        <v>124</v>
      </c>
      <c r="B154" s="86" t="s">
        <v>363</v>
      </c>
      <c r="C154" s="86">
        <f t="shared" si="12"/>
        <v>124</v>
      </c>
      <c r="D154" s="48" t="s">
        <v>205</v>
      </c>
      <c r="E154" s="75">
        <v>1996</v>
      </c>
      <c r="F154" s="48">
        <v>6</v>
      </c>
      <c r="G154" s="50" t="s">
        <v>1</v>
      </c>
      <c r="H154" s="51" t="s">
        <v>112</v>
      </c>
      <c r="I154" s="52">
        <v>50000</v>
      </c>
      <c r="J154" s="52">
        <v>100000</v>
      </c>
      <c r="K154" s="19">
        <f t="shared" si="13"/>
        <v>42380</v>
      </c>
      <c r="L154" s="19">
        <f t="shared" si="14"/>
        <v>84750</v>
      </c>
      <c r="M154" s="20"/>
      <c r="N154" s="21"/>
      <c r="O154" s="15"/>
      <c r="P154" s="86">
        <v>124</v>
      </c>
      <c r="Q154" s="86" t="e">
        <f t="shared" si="15"/>
        <v>#REF!</v>
      </c>
      <c r="R154" s="86" t="e">
        <f>VLOOKUP(A154,[1]Feuil1!$B:$D,4,0)</f>
        <v>#REF!</v>
      </c>
      <c r="S154" s="15"/>
      <c r="T154" s="15"/>
      <c r="U154" s="15"/>
    </row>
    <row r="155" spans="1:21" s="3" customFormat="1" ht="30">
      <c r="A155" s="86">
        <v>125</v>
      </c>
      <c r="B155" s="86" t="s">
        <v>364</v>
      </c>
      <c r="C155" s="86">
        <f t="shared" si="12"/>
        <v>125</v>
      </c>
      <c r="D155" s="48" t="s">
        <v>205</v>
      </c>
      <c r="E155" s="75">
        <v>1996</v>
      </c>
      <c r="F155" s="48">
        <v>3</v>
      </c>
      <c r="G155" s="50" t="s">
        <v>1</v>
      </c>
      <c r="H155" s="51" t="s">
        <v>112</v>
      </c>
      <c r="I155" s="52">
        <v>25000</v>
      </c>
      <c r="J155" s="52">
        <v>50000</v>
      </c>
      <c r="K155" s="19">
        <f t="shared" si="13"/>
        <v>21190</v>
      </c>
      <c r="L155" s="19">
        <f t="shared" si="14"/>
        <v>42380</v>
      </c>
      <c r="M155" s="20"/>
      <c r="N155" s="21"/>
      <c r="O155" s="15"/>
      <c r="P155" s="86">
        <v>125</v>
      </c>
      <c r="Q155" s="86" t="e">
        <f t="shared" si="15"/>
        <v>#REF!</v>
      </c>
      <c r="R155" s="86" t="e">
        <f>VLOOKUP(A155,[1]Feuil1!$B:$D,4,0)</f>
        <v>#REF!</v>
      </c>
      <c r="S155" s="15"/>
      <c r="T155" s="15"/>
      <c r="U155" s="15"/>
    </row>
    <row r="156" spans="1:21" s="3" customFormat="1" ht="30">
      <c r="A156" s="86">
        <v>126</v>
      </c>
      <c r="B156" s="86" t="s">
        <v>365</v>
      </c>
      <c r="C156" s="86">
        <f t="shared" si="12"/>
        <v>126</v>
      </c>
      <c r="D156" s="48" t="s">
        <v>206</v>
      </c>
      <c r="E156" s="49">
        <v>1997</v>
      </c>
      <c r="F156" s="48">
        <v>3</v>
      </c>
      <c r="G156" s="50" t="s">
        <v>4</v>
      </c>
      <c r="H156" s="51" t="s">
        <v>112</v>
      </c>
      <c r="I156" s="52">
        <v>45000</v>
      </c>
      <c r="J156" s="52">
        <v>90000</v>
      </c>
      <c r="K156" s="19">
        <f t="shared" si="13"/>
        <v>38140</v>
      </c>
      <c r="L156" s="19">
        <f t="shared" si="14"/>
        <v>76280</v>
      </c>
      <c r="M156" s="20"/>
      <c r="N156" s="21"/>
      <c r="O156" s="15"/>
      <c r="P156" s="86">
        <v>126</v>
      </c>
      <c r="Q156" s="86" t="e">
        <f t="shared" si="15"/>
        <v>#REF!</v>
      </c>
      <c r="R156" s="86" t="e">
        <f>VLOOKUP(A156,[1]Feuil1!$B:$D,4,0)</f>
        <v>#REF!</v>
      </c>
      <c r="S156" s="15"/>
      <c r="T156" s="15"/>
      <c r="U156" s="15"/>
    </row>
    <row r="157" spans="1:21" s="3" customFormat="1" ht="30">
      <c r="A157" s="86">
        <v>127</v>
      </c>
      <c r="B157" s="86" t="s">
        <v>366</v>
      </c>
      <c r="C157" s="86">
        <f t="shared" si="12"/>
        <v>127</v>
      </c>
      <c r="D157" s="48" t="s">
        <v>206</v>
      </c>
      <c r="E157" s="49">
        <v>1997</v>
      </c>
      <c r="F157" s="48">
        <v>1</v>
      </c>
      <c r="G157" s="50" t="s">
        <v>3</v>
      </c>
      <c r="H157" s="51" t="s">
        <v>135</v>
      </c>
      <c r="I157" s="52">
        <v>16000</v>
      </c>
      <c r="J157" s="52">
        <v>32000</v>
      </c>
      <c r="K157" s="19">
        <f t="shared" si="13"/>
        <v>13560</v>
      </c>
      <c r="L157" s="19">
        <f t="shared" si="14"/>
        <v>27120</v>
      </c>
      <c r="M157" s="20"/>
      <c r="N157" s="21"/>
      <c r="O157" s="15"/>
      <c r="P157" s="86">
        <v>127</v>
      </c>
      <c r="Q157" s="86" t="e">
        <f t="shared" si="15"/>
        <v>#REF!</v>
      </c>
      <c r="R157" s="86" t="e">
        <f>VLOOKUP(A157,[1]Feuil1!$B:$D,4,0)</f>
        <v>#REF!</v>
      </c>
      <c r="S157" s="15"/>
      <c r="T157" s="15"/>
      <c r="U157" s="15"/>
    </row>
    <row r="158" spans="1:21" s="3" customFormat="1" ht="30">
      <c r="A158" s="86">
        <v>128</v>
      </c>
      <c r="B158" s="86" t="s">
        <v>367</v>
      </c>
      <c r="C158" s="86">
        <f t="shared" si="12"/>
        <v>128</v>
      </c>
      <c r="D158" s="48" t="s">
        <v>206</v>
      </c>
      <c r="E158" s="49">
        <v>1997</v>
      </c>
      <c r="F158" s="48">
        <v>1</v>
      </c>
      <c r="G158" s="50" t="s">
        <v>3</v>
      </c>
      <c r="H158" s="51" t="s">
        <v>135</v>
      </c>
      <c r="I158" s="52">
        <v>16000</v>
      </c>
      <c r="J158" s="52">
        <v>32000</v>
      </c>
      <c r="K158" s="19">
        <f t="shared" si="13"/>
        <v>13560</v>
      </c>
      <c r="L158" s="19">
        <f t="shared" si="14"/>
        <v>27120</v>
      </c>
      <c r="M158" s="20"/>
      <c r="N158" s="21"/>
      <c r="O158" s="15"/>
      <c r="P158" s="86">
        <v>128</v>
      </c>
      <c r="Q158" s="86" t="e">
        <f t="shared" si="15"/>
        <v>#REF!</v>
      </c>
      <c r="R158" s="86" t="e">
        <f>VLOOKUP(A158,[1]Feuil1!$B:$D,4,0)</f>
        <v>#REF!</v>
      </c>
      <c r="S158" s="15"/>
      <c r="T158" s="15"/>
      <c r="U158" s="15"/>
    </row>
    <row r="159" spans="1:21" s="3" customFormat="1" ht="30">
      <c r="A159" s="86">
        <v>129</v>
      </c>
      <c r="B159" s="86" t="s">
        <v>368</v>
      </c>
      <c r="C159" s="86">
        <f t="shared" si="12"/>
        <v>129</v>
      </c>
      <c r="D159" s="48" t="s">
        <v>206</v>
      </c>
      <c r="E159" s="75">
        <v>1997</v>
      </c>
      <c r="F159" s="48">
        <v>12</v>
      </c>
      <c r="G159" s="50" t="s">
        <v>1</v>
      </c>
      <c r="H159" s="51" t="s">
        <v>112</v>
      </c>
      <c r="I159" s="52">
        <v>85000</v>
      </c>
      <c r="J159" s="52">
        <v>170000</v>
      </c>
      <c r="K159" s="19">
        <f t="shared" si="13"/>
        <v>72040</v>
      </c>
      <c r="L159" s="19">
        <f t="shared" si="14"/>
        <v>144070</v>
      </c>
      <c r="M159" s="20"/>
      <c r="N159" s="21"/>
      <c r="O159" s="15"/>
      <c r="P159" s="86">
        <v>129</v>
      </c>
      <c r="Q159" s="86" t="e">
        <f t="shared" si="15"/>
        <v>#REF!</v>
      </c>
      <c r="R159" s="86" t="e">
        <f>VLOOKUP(A159,[1]Feuil1!$B:$D,4,0)</f>
        <v>#REF!</v>
      </c>
      <c r="S159" s="15"/>
      <c r="T159" s="15"/>
      <c r="U159" s="15"/>
    </row>
    <row r="160" spans="1:21" s="3" customFormat="1" ht="30">
      <c r="A160" s="86">
        <v>130</v>
      </c>
      <c r="B160" s="86" t="s">
        <v>369</v>
      </c>
      <c r="C160" s="86">
        <f t="shared" si="12"/>
        <v>130</v>
      </c>
      <c r="D160" s="48" t="s">
        <v>206</v>
      </c>
      <c r="E160" s="75">
        <v>1997</v>
      </c>
      <c r="F160" s="48">
        <v>12</v>
      </c>
      <c r="G160" s="50" t="s">
        <v>1</v>
      </c>
      <c r="H160" s="51" t="s">
        <v>112</v>
      </c>
      <c r="I160" s="52">
        <v>85000</v>
      </c>
      <c r="J160" s="52">
        <v>170000</v>
      </c>
      <c r="K160" s="19">
        <f t="shared" si="13"/>
        <v>72040</v>
      </c>
      <c r="L160" s="19">
        <f t="shared" si="14"/>
        <v>144070</v>
      </c>
      <c r="M160" s="20"/>
      <c r="N160" s="21"/>
      <c r="O160" s="15"/>
      <c r="P160" s="86">
        <v>130</v>
      </c>
      <c r="Q160" s="86" t="e">
        <f t="shared" si="15"/>
        <v>#REF!</v>
      </c>
      <c r="R160" s="86" t="e">
        <f>VLOOKUP(A160,[1]Feuil1!$B:$D,4,0)</f>
        <v>#REF!</v>
      </c>
      <c r="S160" s="15"/>
      <c r="T160" s="15"/>
      <c r="U160" s="15"/>
    </row>
    <row r="161" spans="1:21" s="3" customFormat="1" ht="30">
      <c r="A161" s="86">
        <v>131</v>
      </c>
      <c r="B161" s="86" t="s">
        <v>370</v>
      </c>
      <c r="C161" s="86">
        <f t="shared" si="12"/>
        <v>131</v>
      </c>
      <c r="D161" s="48" t="s">
        <v>206</v>
      </c>
      <c r="E161" s="75">
        <v>1997</v>
      </c>
      <c r="F161" s="48">
        <v>12</v>
      </c>
      <c r="G161" s="50" t="s">
        <v>1</v>
      </c>
      <c r="H161" s="51" t="s">
        <v>113</v>
      </c>
      <c r="I161" s="52">
        <v>85000</v>
      </c>
      <c r="J161" s="52">
        <v>170000</v>
      </c>
      <c r="K161" s="19">
        <f t="shared" si="13"/>
        <v>72040</v>
      </c>
      <c r="L161" s="19">
        <f t="shared" si="14"/>
        <v>144070</v>
      </c>
      <c r="M161" s="20"/>
      <c r="N161" s="21"/>
      <c r="O161" s="15"/>
      <c r="P161" s="86">
        <v>131</v>
      </c>
      <c r="Q161" s="86" t="e">
        <f t="shared" si="15"/>
        <v>#REF!</v>
      </c>
      <c r="R161" s="86" t="e">
        <f>VLOOKUP(A161,[1]Feuil1!$B:$D,4,0)</f>
        <v>#REF!</v>
      </c>
      <c r="S161" s="15"/>
      <c r="T161" s="15"/>
      <c r="U161" s="15"/>
    </row>
    <row r="162" spans="1:21" s="3" customFormat="1" ht="30">
      <c r="A162" s="86">
        <v>132</v>
      </c>
      <c r="B162" s="86" t="s">
        <v>371</v>
      </c>
      <c r="C162" s="86">
        <f t="shared" si="12"/>
        <v>132</v>
      </c>
      <c r="D162" s="48" t="s">
        <v>207</v>
      </c>
      <c r="E162" s="75">
        <v>1998</v>
      </c>
      <c r="F162" s="48">
        <v>12</v>
      </c>
      <c r="G162" s="50" t="s">
        <v>1</v>
      </c>
      <c r="H162" s="51" t="s">
        <v>112</v>
      </c>
      <c r="I162" s="52">
        <v>80000</v>
      </c>
      <c r="J162" s="52">
        <v>160000</v>
      </c>
      <c r="K162" s="19">
        <f t="shared" si="13"/>
        <v>67800</v>
      </c>
      <c r="L162" s="19">
        <f t="shared" si="14"/>
        <v>135600</v>
      </c>
      <c r="M162" s="20"/>
      <c r="N162" s="21"/>
      <c r="O162" s="15"/>
      <c r="P162" s="86">
        <v>132</v>
      </c>
      <c r="Q162" s="86" t="e">
        <f t="shared" si="15"/>
        <v>#REF!</v>
      </c>
      <c r="R162" s="86" t="e">
        <f>VLOOKUP(A162,[1]Feuil1!$B:$D,4,0)</f>
        <v>#REF!</v>
      </c>
      <c r="S162" s="15"/>
      <c r="T162" s="15"/>
      <c r="U162" s="15"/>
    </row>
    <row r="163" spans="1:21" s="3" customFormat="1" ht="30">
      <c r="A163" s="86">
        <v>133</v>
      </c>
      <c r="B163" s="86" t="s">
        <v>372</v>
      </c>
      <c r="C163" s="86">
        <f t="shared" si="12"/>
        <v>133</v>
      </c>
      <c r="D163" s="48" t="s">
        <v>207</v>
      </c>
      <c r="E163" s="75">
        <v>1998</v>
      </c>
      <c r="F163" s="48">
        <v>12</v>
      </c>
      <c r="G163" s="50" t="s">
        <v>1</v>
      </c>
      <c r="H163" s="51" t="s">
        <v>112</v>
      </c>
      <c r="I163" s="52">
        <v>80000</v>
      </c>
      <c r="J163" s="52">
        <v>160000</v>
      </c>
      <c r="K163" s="19">
        <f t="shared" si="13"/>
        <v>67800</v>
      </c>
      <c r="L163" s="19">
        <f t="shared" si="14"/>
        <v>135600</v>
      </c>
      <c r="M163" s="20"/>
      <c r="N163" s="21"/>
      <c r="O163" s="15"/>
      <c r="P163" s="86">
        <v>133</v>
      </c>
      <c r="Q163" s="86" t="e">
        <f t="shared" si="15"/>
        <v>#REF!</v>
      </c>
      <c r="R163" s="86" t="e">
        <f>VLOOKUP(A163,[1]Feuil1!$B:$D,4,0)</f>
        <v>#REF!</v>
      </c>
      <c r="S163" s="15"/>
      <c r="T163" s="15"/>
      <c r="U163" s="15"/>
    </row>
    <row r="164" spans="1:21" s="3" customFormat="1" ht="30">
      <c r="A164" s="86">
        <v>134</v>
      </c>
      <c r="B164" s="86" t="s">
        <v>373</v>
      </c>
      <c r="C164" s="86">
        <f t="shared" si="12"/>
        <v>134</v>
      </c>
      <c r="D164" s="48" t="s">
        <v>207</v>
      </c>
      <c r="E164" s="75">
        <v>1998</v>
      </c>
      <c r="F164" s="48">
        <v>3</v>
      </c>
      <c r="G164" s="50" t="s">
        <v>1</v>
      </c>
      <c r="H164" s="51" t="s">
        <v>112</v>
      </c>
      <c r="I164" s="52">
        <v>20000</v>
      </c>
      <c r="J164" s="52">
        <v>40000</v>
      </c>
      <c r="K164" s="19">
        <f t="shared" si="13"/>
        <v>16950</v>
      </c>
      <c r="L164" s="19">
        <f t="shared" si="14"/>
        <v>33900</v>
      </c>
      <c r="M164" s="20"/>
      <c r="N164" s="21"/>
      <c r="O164" s="15"/>
      <c r="P164" s="86">
        <v>134</v>
      </c>
      <c r="Q164" s="86" t="e">
        <f t="shared" si="15"/>
        <v>#REF!</v>
      </c>
      <c r="R164" s="86" t="e">
        <f>VLOOKUP(A164,[1]Feuil1!$B:$D,4,0)</f>
        <v>#REF!</v>
      </c>
      <c r="S164" s="15"/>
      <c r="T164" s="15"/>
      <c r="U164" s="15"/>
    </row>
    <row r="165" spans="1:21" s="3" customFormat="1" ht="30">
      <c r="A165" s="86">
        <v>135</v>
      </c>
      <c r="B165" s="86" t="s">
        <v>374</v>
      </c>
      <c r="C165" s="86">
        <f t="shared" si="12"/>
        <v>135</v>
      </c>
      <c r="D165" s="48" t="s">
        <v>208</v>
      </c>
      <c r="E165" s="49">
        <v>1999</v>
      </c>
      <c r="F165" s="48">
        <v>6</v>
      </c>
      <c r="G165" s="50" t="s">
        <v>4</v>
      </c>
      <c r="H165" s="51" t="s">
        <v>112</v>
      </c>
      <c r="I165" s="52">
        <v>110000</v>
      </c>
      <c r="J165" s="52">
        <v>220000</v>
      </c>
      <c r="K165" s="19">
        <f t="shared" si="13"/>
        <v>93230</v>
      </c>
      <c r="L165" s="19">
        <f t="shared" si="14"/>
        <v>186450</v>
      </c>
      <c r="M165" s="20"/>
      <c r="N165" s="21"/>
      <c r="O165" s="15"/>
      <c r="P165" s="86">
        <v>135</v>
      </c>
      <c r="Q165" s="86" t="e">
        <f t="shared" si="15"/>
        <v>#REF!</v>
      </c>
      <c r="R165" s="86" t="e">
        <f>VLOOKUP(A165,[1]Feuil1!$B:$D,4,0)</f>
        <v>#REF!</v>
      </c>
      <c r="S165" s="15"/>
      <c r="T165" s="15"/>
      <c r="U165" s="15"/>
    </row>
    <row r="166" spans="1:21" s="3" customFormat="1" ht="30">
      <c r="A166" s="86">
        <v>136</v>
      </c>
      <c r="B166" s="86" t="s">
        <v>375</v>
      </c>
      <c r="C166" s="86">
        <f t="shared" si="12"/>
        <v>136</v>
      </c>
      <c r="D166" s="48" t="s">
        <v>208</v>
      </c>
      <c r="E166" s="75">
        <v>1999</v>
      </c>
      <c r="F166" s="48">
        <v>12</v>
      </c>
      <c r="G166" s="50" t="s">
        <v>1</v>
      </c>
      <c r="H166" s="51" t="s">
        <v>112</v>
      </c>
      <c r="I166" s="52">
        <v>100000</v>
      </c>
      <c r="J166" s="52">
        <v>200000</v>
      </c>
      <c r="K166" s="19">
        <f t="shared" si="13"/>
        <v>84750</v>
      </c>
      <c r="L166" s="19">
        <f t="shared" si="14"/>
        <v>169500</v>
      </c>
      <c r="M166" s="20"/>
      <c r="N166" s="21"/>
      <c r="O166" s="15"/>
      <c r="P166" s="86">
        <v>136</v>
      </c>
      <c r="Q166" s="86" t="e">
        <f t="shared" si="15"/>
        <v>#REF!</v>
      </c>
      <c r="R166" s="86" t="e">
        <f>VLOOKUP(A166,[1]Feuil1!$B:$D,4,0)</f>
        <v>#REF!</v>
      </c>
      <c r="S166" s="15"/>
      <c r="T166" s="15"/>
      <c r="U166" s="15"/>
    </row>
    <row r="167" spans="1:21" s="3" customFormat="1" ht="30">
      <c r="A167" s="86">
        <v>137</v>
      </c>
      <c r="B167" s="86" t="s">
        <v>376</v>
      </c>
      <c r="C167" s="86">
        <f t="shared" si="12"/>
        <v>137</v>
      </c>
      <c r="D167" s="48" t="s">
        <v>208</v>
      </c>
      <c r="E167" s="75">
        <v>1999</v>
      </c>
      <c r="F167" s="48">
        <v>12</v>
      </c>
      <c r="G167" s="50" t="s">
        <v>1</v>
      </c>
      <c r="H167" s="51" t="s">
        <v>112</v>
      </c>
      <c r="I167" s="52">
        <v>100000</v>
      </c>
      <c r="J167" s="52">
        <v>200000</v>
      </c>
      <c r="K167" s="19">
        <f t="shared" si="13"/>
        <v>84750</v>
      </c>
      <c r="L167" s="19">
        <f t="shared" si="14"/>
        <v>169500</v>
      </c>
      <c r="M167" s="20"/>
      <c r="N167" s="21"/>
      <c r="O167" s="15"/>
      <c r="P167" s="86">
        <v>137</v>
      </c>
      <c r="Q167" s="86" t="e">
        <f t="shared" si="15"/>
        <v>#REF!</v>
      </c>
      <c r="R167" s="86" t="e">
        <f>VLOOKUP(A167,[1]Feuil1!$B:$D,4,0)</f>
        <v>#REF!</v>
      </c>
      <c r="S167" s="15"/>
      <c r="T167" s="15"/>
      <c r="U167" s="15"/>
    </row>
    <row r="168" spans="1:21" s="3" customFormat="1" ht="30">
      <c r="A168" s="86">
        <v>138</v>
      </c>
      <c r="B168" s="86" t="s">
        <v>377</v>
      </c>
      <c r="C168" s="86">
        <f t="shared" si="12"/>
        <v>138</v>
      </c>
      <c r="D168" s="48" t="s">
        <v>208</v>
      </c>
      <c r="E168" s="75">
        <v>1999</v>
      </c>
      <c r="F168" s="48">
        <v>12</v>
      </c>
      <c r="G168" s="50" t="s">
        <v>1</v>
      </c>
      <c r="H168" s="51" t="s">
        <v>112</v>
      </c>
      <c r="I168" s="52">
        <v>100000</v>
      </c>
      <c r="J168" s="52">
        <v>200000</v>
      </c>
      <c r="K168" s="19">
        <f t="shared" si="13"/>
        <v>84750</v>
      </c>
      <c r="L168" s="19">
        <f t="shared" si="14"/>
        <v>169500</v>
      </c>
      <c r="M168" s="20"/>
      <c r="N168" s="21"/>
      <c r="O168" s="15"/>
      <c r="P168" s="86">
        <v>138</v>
      </c>
      <c r="Q168" s="86" t="e">
        <f t="shared" si="15"/>
        <v>#REF!</v>
      </c>
      <c r="R168" s="86" t="e">
        <f>VLOOKUP(A168,[1]Feuil1!$B:$D,4,0)</f>
        <v>#REF!</v>
      </c>
      <c r="S168" s="15"/>
      <c r="T168" s="15"/>
      <c r="U168" s="15"/>
    </row>
    <row r="169" spans="1:21" s="3" customFormat="1" ht="30">
      <c r="A169" s="86">
        <v>139</v>
      </c>
      <c r="B169" s="86" t="s">
        <v>378</v>
      </c>
      <c r="C169" s="86">
        <f t="shared" si="12"/>
        <v>139</v>
      </c>
      <c r="D169" s="48" t="s">
        <v>208</v>
      </c>
      <c r="E169" s="75">
        <v>1999</v>
      </c>
      <c r="F169" s="48">
        <v>12</v>
      </c>
      <c r="G169" s="50" t="s">
        <v>1</v>
      </c>
      <c r="H169" s="51" t="s">
        <v>112</v>
      </c>
      <c r="I169" s="52">
        <v>100000</v>
      </c>
      <c r="J169" s="52">
        <v>200000</v>
      </c>
      <c r="K169" s="19">
        <f t="shared" si="13"/>
        <v>84750</v>
      </c>
      <c r="L169" s="19">
        <f t="shared" si="14"/>
        <v>169500</v>
      </c>
      <c r="M169" s="20"/>
      <c r="N169" s="21"/>
      <c r="O169" s="15"/>
      <c r="P169" s="86">
        <v>139</v>
      </c>
      <c r="Q169" s="86" t="e">
        <f t="shared" si="15"/>
        <v>#REF!</v>
      </c>
      <c r="R169" s="86" t="e">
        <f>VLOOKUP(A169,[1]Feuil1!$B:$D,4,0)</f>
        <v>#REF!</v>
      </c>
      <c r="S169" s="15"/>
      <c r="T169" s="15"/>
      <c r="U169" s="15"/>
    </row>
    <row r="170" spans="1:21" s="3" customFormat="1" ht="30">
      <c r="A170" s="86">
        <v>140</v>
      </c>
      <c r="B170" s="86" t="s">
        <v>379</v>
      </c>
      <c r="C170" s="86">
        <f t="shared" si="12"/>
        <v>140</v>
      </c>
      <c r="D170" s="48" t="s">
        <v>208</v>
      </c>
      <c r="E170" s="75">
        <v>1999</v>
      </c>
      <c r="F170" s="48">
        <v>12</v>
      </c>
      <c r="G170" s="50" t="s">
        <v>1</v>
      </c>
      <c r="H170" s="51" t="s">
        <v>112</v>
      </c>
      <c r="I170" s="52">
        <v>100000</v>
      </c>
      <c r="J170" s="52">
        <v>200000</v>
      </c>
      <c r="K170" s="19">
        <f t="shared" si="13"/>
        <v>84750</v>
      </c>
      <c r="L170" s="19">
        <f t="shared" si="14"/>
        <v>169500</v>
      </c>
      <c r="M170" s="20"/>
      <c r="N170" s="21"/>
      <c r="O170" s="15"/>
      <c r="P170" s="86">
        <v>140</v>
      </c>
      <c r="Q170" s="86" t="e">
        <f t="shared" si="15"/>
        <v>#REF!</v>
      </c>
      <c r="R170" s="86" t="e">
        <f>VLOOKUP(A170,[1]Feuil1!$B:$D,4,0)</f>
        <v>#REF!</v>
      </c>
      <c r="S170" s="15"/>
      <c r="T170" s="15"/>
      <c r="U170" s="15"/>
    </row>
    <row r="171" spans="1:21" s="3" customFormat="1" ht="30">
      <c r="A171" s="86">
        <v>141</v>
      </c>
      <c r="B171" s="86" t="s">
        <v>380</v>
      </c>
      <c r="C171" s="86">
        <f t="shared" si="12"/>
        <v>141</v>
      </c>
      <c r="D171" s="48" t="s">
        <v>209</v>
      </c>
      <c r="E171" s="49">
        <v>2000</v>
      </c>
      <c r="F171" s="48">
        <v>6</v>
      </c>
      <c r="G171" s="50" t="s">
        <v>4</v>
      </c>
      <c r="H171" s="51" t="s">
        <v>112</v>
      </c>
      <c r="I171" s="52">
        <v>85000</v>
      </c>
      <c r="J171" s="52">
        <v>170000</v>
      </c>
      <c r="K171" s="19">
        <f t="shared" si="13"/>
        <v>72040</v>
      </c>
      <c r="L171" s="19">
        <f t="shared" si="14"/>
        <v>144070</v>
      </c>
      <c r="M171" s="20"/>
      <c r="N171" s="21"/>
      <c r="O171" s="15"/>
      <c r="P171" s="86">
        <v>141</v>
      </c>
      <c r="Q171" s="86" t="e">
        <f t="shared" si="15"/>
        <v>#REF!</v>
      </c>
      <c r="R171" s="86" t="e">
        <f>VLOOKUP(A171,[1]Feuil1!$B:$D,4,0)</f>
        <v>#REF!</v>
      </c>
      <c r="S171" s="15"/>
      <c r="T171" s="15"/>
      <c r="U171" s="15"/>
    </row>
    <row r="172" spans="1:21" s="3" customFormat="1" ht="30">
      <c r="A172" s="86">
        <v>142</v>
      </c>
      <c r="B172" s="86" t="s">
        <v>381</v>
      </c>
      <c r="C172" s="86">
        <f t="shared" si="12"/>
        <v>142</v>
      </c>
      <c r="D172" s="48" t="s">
        <v>209</v>
      </c>
      <c r="E172" s="49">
        <v>2000</v>
      </c>
      <c r="F172" s="48">
        <v>6</v>
      </c>
      <c r="G172" s="50" t="s">
        <v>4</v>
      </c>
      <c r="H172" s="51" t="s">
        <v>112</v>
      </c>
      <c r="I172" s="52">
        <v>85000</v>
      </c>
      <c r="J172" s="52">
        <v>170000</v>
      </c>
      <c r="K172" s="19">
        <f t="shared" si="13"/>
        <v>72040</v>
      </c>
      <c r="L172" s="19">
        <f t="shared" si="14"/>
        <v>144070</v>
      </c>
      <c r="M172" s="20"/>
      <c r="N172" s="21"/>
      <c r="O172" s="15"/>
      <c r="P172" s="86">
        <v>142</v>
      </c>
      <c r="Q172" s="86" t="e">
        <f t="shared" si="15"/>
        <v>#REF!</v>
      </c>
      <c r="R172" s="86" t="e">
        <f>VLOOKUP(A172,[1]Feuil1!$B:$D,4,0)</f>
        <v>#REF!</v>
      </c>
      <c r="S172" s="15"/>
      <c r="T172" s="15"/>
      <c r="U172" s="15"/>
    </row>
    <row r="173" spans="1:21" s="3" customFormat="1" ht="30">
      <c r="A173" s="86">
        <v>143</v>
      </c>
      <c r="B173" s="86" t="s">
        <v>382</v>
      </c>
      <c r="C173" s="86">
        <f t="shared" si="12"/>
        <v>143</v>
      </c>
      <c r="D173" s="48" t="s">
        <v>209</v>
      </c>
      <c r="E173" s="49">
        <v>2000</v>
      </c>
      <c r="F173" s="48">
        <v>6</v>
      </c>
      <c r="G173" s="50" t="s">
        <v>4</v>
      </c>
      <c r="H173" s="51" t="s">
        <v>112</v>
      </c>
      <c r="I173" s="52">
        <v>85000</v>
      </c>
      <c r="J173" s="52">
        <v>170000</v>
      </c>
      <c r="K173" s="19">
        <f t="shared" si="13"/>
        <v>72040</v>
      </c>
      <c r="L173" s="19">
        <f t="shared" si="14"/>
        <v>144070</v>
      </c>
      <c r="M173" s="20"/>
      <c r="N173" s="21"/>
      <c r="O173" s="15"/>
      <c r="P173" s="86">
        <v>143</v>
      </c>
      <c r="Q173" s="86" t="e">
        <f t="shared" si="15"/>
        <v>#REF!</v>
      </c>
      <c r="R173" s="86" t="e">
        <f>VLOOKUP(A173,[1]Feuil1!$B:$D,4,0)</f>
        <v>#REF!</v>
      </c>
      <c r="S173" s="15"/>
      <c r="T173" s="15"/>
      <c r="U173" s="15"/>
    </row>
    <row r="174" spans="1:21" s="3" customFormat="1" ht="30">
      <c r="A174" s="86">
        <v>144</v>
      </c>
      <c r="B174" s="86" t="s">
        <v>383</v>
      </c>
      <c r="C174" s="86">
        <f t="shared" si="12"/>
        <v>144</v>
      </c>
      <c r="D174" s="48" t="s">
        <v>209</v>
      </c>
      <c r="E174" s="49">
        <v>2000</v>
      </c>
      <c r="F174" s="48">
        <v>6</v>
      </c>
      <c r="G174" s="50" t="s">
        <v>4</v>
      </c>
      <c r="H174" s="51" t="s">
        <v>112</v>
      </c>
      <c r="I174" s="52">
        <v>85000</v>
      </c>
      <c r="J174" s="52">
        <v>170000</v>
      </c>
      <c r="K174" s="19">
        <f t="shared" si="13"/>
        <v>72040</v>
      </c>
      <c r="L174" s="19">
        <f t="shared" si="14"/>
        <v>144070</v>
      </c>
      <c r="M174" s="20"/>
      <c r="N174" s="21"/>
      <c r="O174" s="15"/>
      <c r="P174" s="86">
        <v>144</v>
      </c>
      <c r="Q174" s="86" t="e">
        <f t="shared" si="15"/>
        <v>#REF!</v>
      </c>
      <c r="R174" s="86" t="e">
        <f>VLOOKUP(A174,[1]Feuil1!$B:$D,4,0)</f>
        <v>#REF!</v>
      </c>
      <c r="S174" s="15"/>
      <c r="T174" s="15"/>
      <c r="U174" s="15"/>
    </row>
    <row r="175" spans="1:21" s="3" customFormat="1" ht="30">
      <c r="A175" s="86">
        <v>145</v>
      </c>
      <c r="B175" s="86" t="s">
        <v>384</v>
      </c>
      <c r="C175" s="86">
        <f t="shared" si="12"/>
        <v>145</v>
      </c>
      <c r="D175" s="48" t="s">
        <v>209</v>
      </c>
      <c r="E175" s="49">
        <v>2000</v>
      </c>
      <c r="F175" s="48">
        <v>6</v>
      </c>
      <c r="G175" s="50" t="s">
        <v>4</v>
      </c>
      <c r="H175" s="51" t="s">
        <v>112</v>
      </c>
      <c r="I175" s="52">
        <v>85000</v>
      </c>
      <c r="J175" s="52">
        <v>170000</v>
      </c>
      <c r="K175" s="19">
        <f t="shared" si="13"/>
        <v>72040</v>
      </c>
      <c r="L175" s="19">
        <f t="shared" si="14"/>
        <v>144070</v>
      </c>
      <c r="M175" s="20"/>
      <c r="N175" s="21"/>
      <c r="O175" s="15"/>
      <c r="P175" s="86">
        <v>145</v>
      </c>
      <c r="Q175" s="86" t="e">
        <f t="shared" si="15"/>
        <v>#REF!</v>
      </c>
      <c r="R175" s="86" t="e">
        <f>VLOOKUP(A175,[1]Feuil1!$B:$D,4,0)</f>
        <v>#REF!</v>
      </c>
      <c r="S175" s="15"/>
      <c r="T175" s="15"/>
      <c r="U175" s="15"/>
    </row>
    <row r="176" spans="1:21" s="3" customFormat="1" ht="30">
      <c r="A176" s="86">
        <v>146</v>
      </c>
      <c r="B176" s="86" t="s">
        <v>385</v>
      </c>
      <c r="C176" s="86">
        <f t="shared" si="12"/>
        <v>146</v>
      </c>
      <c r="D176" s="48" t="s">
        <v>209</v>
      </c>
      <c r="E176" s="49">
        <v>2000</v>
      </c>
      <c r="F176" s="48">
        <v>6</v>
      </c>
      <c r="G176" s="50" t="s">
        <v>4</v>
      </c>
      <c r="H176" s="51" t="s">
        <v>112</v>
      </c>
      <c r="I176" s="52">
        <v>85000</v>
      </c>
      <c r="J176" s="52">
        <v>170000</v>
      </c>
      <c r="K176" s="19">
        <f t="shared" si="13"/>
        <v>72040</v>
      </c>
      <c r="L176" s="19">
        <f t="shared" si="14"/>
        <v>144070</v>
      </c>
      <c r="M176" s="20"/>
      <c r="N176" s="21"/>
      <c r="O176" s="15"/>
      <c r="P176" s="86">
        <v>146</v>
      </c>
      <c r="Q176" s="86" t="e">
        <f t="shared" si="15"/>
        <v>#REF!</v>
      </c>
      <c r="R176" s="86" t="e">
        <f>VLOOKUP(A176,[1]Feuil1!$B:$D,4,0)</f>
        <v>#REF!</v>
      </c>
      <c r="S176" s="15"/>
      <c r="T176" s="15"/>
      <c r="U176" s="15"/>
    </row>
    <row r="177" spans="1:21" s="3" customFormat="1" ht="30">
      <c r="A177" s="86">
        <v>147</v>
      </c>
      <c r="B177" s="86" t="s">
        <v>386</v>
      </c>
      <c r="C177" s="86">
        <f t="shared" si="12"/>
        <v>147</v>
      </c>
      <c r="D177" s="48" t="s">
        <v>209</v>
      </c>
      <c r="E177" s="49">
        <v>2000</v>
      </c>
      <c r="F177" s="48">
        <v>1</v>
      </c>
      <c r="G177" s="50" t="s">
        <v>3</v>
      </c>
      <c r="H177" s="51" t="s">
        <v>135</v>
      </c>
      <c r="I177" s="52">
        <v>6500</v>
      </c>
      <c r="J177" s="52">
        <v>13000</v>
      </c>
      <c r="K177" s="19">
        <f t="shared" si="13"/>
        <v>5510</v>
      </c>
      <c r="L177" s="19">
        <f t="shared" si="14"/>
        <v>11020</v>
      </c>
      <c r="M177" s="20"/>
      <c r="N177" s="21"/>
      <c r="O177" s="15"/>
      <c r="P177" s="86">
        <v>147</v>
      </c>
      <c r="Q177" s="86" t="e">
        <f t="shared" si="15"/>
        <v>#REF!</v>
      </c>
      <c r="R177" s="86" t="e">
        <f>VLOOKUP(A177,[1]Feuil1!$B:$D,4,0)</f>
        <v>#REF!</v>
      </c>
      <c r="S177" s="15"/>
      <c r="T177" s="15"/>
      <c r="U177" s="15"/>
    </row>
    <row r="178" spans="1:21" s="3" customFormat="1" ht="30">
      <c r="A178" s="86">
        <v>148</v>
      </c>
      <c r="B178" s="86" t="s">
        <v>387</v>
      </c>
      <c r="C178" s="86">
        <f t="shared" si="12"/>
        <v>148</v>
      </c>
      <c r="D178" s="48" t="s">
        <v>209</v>
      </c>
      <c r="E178" s="49">
        <v>2000</v>
      </c>
      <c r="F178" s="48">
        <v>1</v>
      </c>
      <c r="G178" s="50" t="s">
        <v>3</v>
      </c>
      <c r="H178" s="51" t="s">
        <v>135</v>
      </c>
      <c r="I178" s="52">
        <v>6500</v>
      </c>
      <c r="J178" s="52">
        <v>13000</v>
      </c>
      <c r="K178" s="19">
        <f t="shared" si="13"/>
        <v>5510</v>
      </c>
      <c r="L178" s="19">
        <f t="shared" si="14"/>
        <v>11020</v>
      </c>
      <c r="M178" s="20"/>
      <c r="N178" s="21"/>
      <c r="O178" s="15"/>
      <c r="P178" s="86">
        <v>148</v>
      </c>
      <c r="Q178" s="86" t="e">
        <f t="shared" si="15"/>
        <v>#REF!</v>
      </c>
      <c r="R178" s="86" t="e">
        <f>VLOOKUP(A178,[1]Feuil1!$B:$D,4,0)</f>
        <v>#REF!</v>
      </c>
      <c r="S178" s="15"/>
      <c r="T178" s="15"/>
      <c r="U178" s="15"/>
    </row>
    <row r="179" spans="1:21" s="3" customFormat="1" ht="30">
      <c r="A179" s="86">
        <v>149</v>
      </c>
      <c r="B179" s="86" t="s">
        <v>388</v>
      </c>
      <c r="C179" s="86">
        <f t="shared" si="12"/>
        <v>149</v>
      </c>
      <c r="D179" s="48" t="s">
        <v>209</v>
      </c>
      <c r="E179" s="75">
        <v>2000</v>
      </c>
      <c r="F179" s="48">
        <v>12</v>
      </c>
      <c r="G179" s="50" t="s">
        <v>1</v>
      </c>
      <c r="H179" s="51" t="s">
        <v>112</v>
      </c>
      <c r="I179" s="52">
        <v>80000</v>
      </c>
      <c r="J179" s="52">
        <v>160000</v>
      </c>
      <c r="K179" s="19">
        <f t="shared" si="13"/>
        <v>67800</v>
      </c>
      <c r="L179" s="19">
        <f t="shared" si="14"/>
        <v>135600</v>
      </c>
      <c r="M179" s="20"/>
      <c r="N179" s="21"/>
      <c r="O179" s="15"/>
      <c r="P179" s="86">
        <v>149</v>
      </c>
      <c r="Q179" s="86" t="e">
        <f t="shared" si="15"/>
        <v>#REF!</v>
      </c>
      <c r="R179" s="86" t="e">
        <f>VLOOKUP(A179,[1]Feuil1!$B:$D,4,0)</f>
        <v>#REF!</v>
      </c>
      <c r="S179" s="15"/>
      <c r="T179" s="15"/>
      <c r="U179" s="15"/>
    </row>
    <row r="180" spans="1:21" s="3" customFormat="1" ht="30">
      <c r="A180" s="86">
        <v>150</v>
      </c>
      <c r="B180" s="86" t="s">
        <v>389</v>
      </c>
      <c r="C180" s="86">
        <f t="shared" si="12"/>
        <v>150</v>
      </c>
      <c r="D180" s="48" t="s">
        <v>210</v>
      </c>
      <c r="E180" s="49">
        <v>2001</v>
      </c>
      <c r="F180" s="48">
        <v>6</v>
      </c>
      <c r="G180" s="50" t="s">
        <v>4</v>
      </c>
      <c r="H180" s="51" t="s">
        <v>112</v>
      </c>
      <c r="I180" s="52">
        <v>85000</v>
      </c>
      <c r="J180" s="52">
        <v>170000</v>
      </c>
      <c r="K180" s="19">
        <f t="shared" si="13"/>
        <v>72040</v>
      </c>
      <c r="L180" s="19">
        <f t="shared" si="14"/>
        <v>144070</v>
      </c>
      <c r="M180" s="20"/>
      <c r="N180" s="21"/>
      <c r="O180" s="15"/>
      <c r="P180" s="86">
        <v>150</v>
      </c>
      <c r="Q180" s="86" t="e">
        <f t="shared" si="15"/>
        <v>#REF!</v>
      </c>
      <c r="R180" s="86" t="e">
        <f>VLOOKUP(A180,[1]Feuil1!$B:$D,4,0)</f>
        <v>#REF!</v>
      </c>
      <c r="S180" s="15"/>
      <c r="T180" s="15"/>
      <c r="U180" s="15"/>
    </row>
    <row r="181" spans="1:21" s="3" customFormat="1" ht="30">
      <c r="A181" s="86">
        <v>151</v>
      </c>
      <c r="B181" s="86" t="s">
        <v>390</v>
      </c>
      <c r="C181" s="86">
        <f t="shared" si="12"/>
        <v>151</v>
      </c>
      <c r="D181" s="48" t="s">
        <v>210</v>
      </c>
      <c r="E181" s="49">
        <v>2001</v>
      </c>
      <c r="F181" s="48">
        <v>6</v>
      </c>
      <c r="G181" s="50" t="s">
        <v>4</v>
      </c>
      <c r="H181" s="51" t="s">
        <v>112</v>
      </c>
      <c r="I181" s="52">
        <v>85000</v>
      </c>
      <c r="J181" s="52">
        <v>170000</v>
      </c>
      <c r="K181" s="19">
        <f t="shared" si="13"/>
        <v>72040</v>
      </c>
      <c r="L181" s="19">
        <f t="shared" si="14"/>
        <v>144070</v>
      </c>
      <c r="M181" s="20"/>
      <c r="N181" s="21"/>
      <c r="O181" s="15"/>
      <c r="P181" s="86">
        <v>151</v>
      </c>
      <c r="Q181" s="86" t="e">
        <f t="shared" si="15"/>
        <v>#REF!</v>
      </c>
      <c r="R181" s="86" t="e">
        <f>VLOOKUP(A181,[1]Feuil1!$B:$D,4,0)</f>
        <v>#REF!</v>
      </c>
      <c r="S181" s="15"/>
      <c r="T181" s="15"/>
      <c r="U181" s="15"/>
    </row>
    <row r="182" spans="1:21" s="3" customFormat="1" ht="30">
      <c r="A182" s="86">
        <v>152</v>
      </c>
      <c r="B182" s="86" t="s">
        <v>391</v>
      </c>
      <c r="C182" s="86">
        <f t="shared" ref="C182:C189" si="16">HYPERLINK(B182,A182)</f>
        <v>152</v>
      </c>
      <c r="D182" s="48" t="s">
        <v>210</v>
      </c>
      <c r="E182" s="49">
        <v>2001</v>
      </c>
      <c r="F182" s="48">
        <v>6</v>
      </c>
      <c r="G182" s="50" t="s">
        <v>4</v>
      </c>
      <c r="H182" s="51" t="s">
        <v>112</v>
      </c>
      <c r="I182" s="52">
        <v>85000</v>
      </c>
      <c r="J182" s="52">
        <v>170000</v>
      </c>
      <c r="K182" s="19">
        <f t="shared" si="13"/>
        <v>72040</v>
      </c>
      <c r="L182" s="19">
        <f t="shared" si="14"/>
        <v>144070</v>
      </c>
      <c r="M182" s="20"/>
      <c r="N182" s="21"/>
      <c r="O182" s="15"/>
      <c r="P182" s="86">
        <v>152</v>
      </c>
      <c r="Q182" s="86" t="e">
        <f t="shared" si="15"/>
        <v>#REF!</v>
      </c>
      <c r="R182" s="86" t="e">
        <f>VLOOKUP(A182,[1]Feuil1!$B:$D,4,0)</f>
        <v>#REF!</v>
      </c>
      <c r="S182" s="15"/>
      <c r="T182" s="15"/>
      <c r="U182" s="15"/>
    </row>
    <row r="183" spans="1:21" s="3" customFormat="1" ht="30">
      <c r="A183" s="86">
        <v>153</v>
      </c>
      <c r="B183" s="86" t="s">
        <v>392</v>
      </c>
      <c r="C183" s="86">
        <f t="shared" si="16"/>
        <v>153</v>
      </c>
      <c r="D183" s="48" t="s">
        <v>210</v>
      </c>
      <c r="E183" s="49">
        <v>2001</v>
      </c>
      <c r="F183" s="48">
        <v>6</v>
      </c>
      <c r="G183" s="50" t="s">
        <v>4</v>
      </c>
      <c r="H183" s="51" t="s">
        <v>112</v>
      </c>
      <c r="I183" s="52">
        <v>85000</v>
      </c>
      <c r="J183" s="52">
        <v>170000</v>
      </c>
      <c r="K183" s="19">
        <f t="shared" si="13"/>
        <v>72040</v>
      </c>
      <c r="L183" s="19">
        <f t="shared" si="14"/>
        <v>144070</v>
      </c>
      <c r="M183" s="20"/>
      <c r="N183" s="21"/>
      <c r="O183" s="15"/>
      <c r="P183" s="86">
        <v>153</v>
      </c>
      <c r="Q183" s="86" t="e">
        <f t="shared" si="15"/>
        <v>#REF!</v>
      </c>
      <c r="R183" s="86" t="e">
        <f>VLOOKUP(A183,[1]Feuil1!$B:$D,4,0)</f>
        <v>#REF!</v>
      </c>
      <c r="S183" s="15"/>
      <c r="T183" s="15"/>
      <c r="U183" s="15"/>
    </row>
    <row r="184" spans="1:21" s="3" customFormat="1" ht="30">
      <c r="A184" s="86">
        <v>154</v>
      </c>
      <c r="B184" s="86" t="s">
        <v>393</v>
      </c>
      <c r="C184" s="86">
        <f t="shared" si="16"/>
        <v>154</v>
      </c>
      <c r="D184" s="48" t="s">
        <v>210</v>
      </c>
      <c r="E184" s="49">
        <v>2001</v>
      </c>
      <c r="F184" s="48">
        <v>6</v>
      </c>
      <c r="G184" s="50" t="s">
        <v>4</v>
      </c>
      <c r="H184" s="51" t="s">
        <v>112</v>
      </c>
      <c r="I184" s="52">
        <v>85000</v>
      </c>
      <c r="J184" s="52">
        <v>170000</v>
      </c>
      <c r="K184" s="19">
        <f t="shared" si="13"/>
        <v>72040</v>
      </c>
      <c r="L184" s="19">
        <f t="shared" si="14"/>
        <v>144070</v>
      </c>
      <c r="M184" s="20"/>
      <c r="N184" s="21"/>
      <c r="O184" s="15"/>
      <c r="P184" s="86">
        <v>154</v>
      </c>
      <c r="Q184" s="86" t="e">
        <f t="shared" si="15"/>
        <v>#REF!</v>
      </c>
      <c r="R184" s="86" t="e">
        <f>VLOOKUP(A184,[1]Feuil1!$B:$D,4,0)</f>
        <v>#REF!</v>
      </c>
      <c r="S184" s="15"/>
      <c r="T184" s="15"/>
      <c r="U184" s="15"/>
    </row>
    <row r="185" spans="1:21" s="3" customFormat="1" ht="30">
      <c r="A185" s="86">
        <v>155</v>
      </c>
      <c r="B185" s="86" t="s">
        <v>394</v>
      </c>
      <c r="C185" s="86">
        <f t="shared" si="16"/>
        <v>155</v>
      </c>
      <c r="D185" s="48" t="s">
        <v>210</v>
      </c>
      <c r="E185" s="49">
        <v>2001</v>
      </c>
      <c r="F185" s="48">
        <v>6</v>
      </c>
      <c r="G185" s="50" t="s">
        <v>4</v>
      </c>
      <c r="H185" s="51" t="s">
        <v>112</v>
      </c>
      <c r="I185" s="52">
        <v>85000</v>
      </c>
      <c r="J185" s="52">
        <v>170000</v>
      </c>
      <c r="K185" s="19">
        <f t="shared" si="13"/>
        <v>72040</v>
      </c>
      <c r="L185" s="19">
        <f t="shared" si="14"/>
        <v>144070</v>
      </c>
      <c r="M185" s="20"/>
      <c r="N185" s="21"/>
      <c r="O185" s="15"/>
      <c r="P185" s="86">
        <v>155</v>
      </c>
      <c r="Q185" s="86" t="e">
        <f t="shared" si="15"/>
        <v>#REF!</v>
      </c>
      <c r="R185" s="86" t="e">
        <f>VLOOKUP(A185,[1]Feuil1!$B:$D,4,0)</f>
        <v>#REF!</v>
      </c>
      <c r="S185" s="15"/>
      <c r="T185" s="15"/>
      <c r="U185" s="15"/>
    </row>
    <row r="186" spans="1:21" s="3" customFormat="1" ht="30">
      <c r="A186" s="86">
        <v>156</v>
      </c>
      <c r="B186" s="86" t="s">
        <v>395</v>
      </c>
      <c r="C186" s="86">
        <f t="shared" si="16"/>
        <v>156</v>
      </c>
      <c r="D186" s="48" t="s">
        <v>210</v>
      </c>
      <c r="E186" s="49">
        <v>2001</v>
      </c>
      <c r="F186" s="48">
        <v>1</v>
      </c>
      <c r="G186" s="50" t="s">
        <v>3</v>
      </c>
      <c r="H186" s="51" t="s">
        <v>135</v>
      </c>
      <c r="I186" s="52">
        <v>14000</v>
      </c>
      <c r="J186" s="52">
        <v>28000</v>
      </c>
      <c r="K186" s="19">
        <f t="shared" si="13"/>
        <v>11870</v>
      </c>
      <c r="L186" s="19">
        <f t="shared" si="14"/>
        <v>23730</v>
      </c>
      <c r="M186" s="20"/>
      <c r="N186" s="21"/>
      <c r="O186" s="15"/>
      <c r="P186" s="86">
        <v>156</v>
      </c>
      <c r="Q186" s="86" t="e">
        <f t="shared" si="15"/>
        <v>#REF!</v>
      </c>
      <c r="R186" s="86" t="e">
        <f>VLOOKUP(A186,[1]Feuil1!$B:$D,4,0)</f>
        <v>#REF!</v>
      </c>
      <c r="S186" s="15"/>
      <c r="T186" s="15"/>
      <c r="U186" s="15"/>
    </row>
    <row r="187" spans="1:21" s="3" customFormat="1" ht="30">
      <c r="A187" s="86">
        <v>157</v>
      </c>
      <c r="B187" s="86" t="s">
        <v>396</v>
      </c>
      <c r="C187" s="86">
        <f t="shared" si="16"/>
        <v>157</v>
      </c>
      <c r="D187" s="48" t="s">
        <v>210</v>
      </c>
      <c r="E187" s="75">
        <v>2001</v>
      </c>
      <c r="F187" s="48">
        <v>12</v>
      </c>
      <c r="G187" s="50" t="s">
        <v>1</v>
      </c>
      <c r="H187" s="51" t="s">
        <v>112</v>
      </c>
      <c r="I187" s="52">
        <v>80000</v>
      </c>
      <c r="J187" s="52">
        <v>160000</v>
      </c>
      <c r="K187" s="19">
        <f t="shared" si="13"/>
        <v>67800</v>
      </c>
      <c r="L187" s="19">
        <f t="shared" si="14"/>
        <v>135600</v>
      </c>
      <c r="M187" s="20"/>
      <c r="N187" s="21"/>
      <c r="O187" s="15"/>
      <c r="P187" s="86">
        <v>157</v>
      </c>
      <c r="Q187" s="86" t="e">
        <f t="shared" si="15"/>
        <v>#REF!</v>
      </c>
      <c r="R187" s="86" t="e">
        <f>VLOOKUP(A187,[1]Feuil1!$B:$D,4,0)</f>
        <v>#REF!</v>
      </c>
      <c r="S187" s="15"/>
      <c r="T187" s="15"/>
      <c r="U187" s="15"/>
    </row>
    <row r="188" spans="1:21" s="3" customFormat="1" ht="30">
      <c r="A188" s="86">
        <v>158</v>
      </c>
      <c r="B188" s="86" t="s">
        <v>397</v>
      </c>
      <c r="C188" s="86">
        <f t="shared" si="16"/>
        <v>158</v>
      </c>
      <c r="D188" s="48" t="s">
        <v>210</v>
      </c>
      <c r="E188" s="75">
        <v>2001</v>
      </c>
      <c r="F188" s="48">
        <v>3</v>
      </c>
      <c r="G188" s="50" t="s">
        <v>1</v>
      </c>
      <c r="H188" s="51" t="s">
        <v>112</v>
      </c>
      <c r="I188" s="52">
        <v>20000</v>
      </c>
      <c r="J188" s="52">
        <v>80000</v>
      </c>
      <c r="K188" s="19">
        <f t="shared" si="13"/>
        <v>16950</v>
      </c>
      <c r="L188" s="19">
        <f t="shared" si="14"/>
        <v>67800</v>
      </c>
      <c r="M188" s="20"/>
      <c r="N188" s="21"/>
      <c r="O188" s="15"/>
      <c r="P188" s="86">
        <v>158</v>
      </c>
      <c r="Q188" s="86" t="e">
        <f t="shared" si="15"/>
        <v>#REF!</v>
      </c>
      <c r="R188" s="86" t="e">
        <f>VLOOKUP(A188,[1]Feuil1!$B:$D,4,0)</f>
        <v>#REF!</v>
      </c>
      <c r="S188" s="15"/>
      <c r="T188" s="15"/>
      <c r="U188" s="15"/>
    </row>
    <row r="189" spans="1:21" s="3" customFormat="1" ht="30">
      <c r="A189" s="86">
        <v>159</v>
      </c>
      <c r="B189" s="86" t="s">
        <v>238</v>
      </c>
      <c r="C189" s="86">
        <f t="shared" si="16"/>
        <v>159</v>
      </c>
      <c r="D189" s="48" t="s">
        <v>210</v>
      </c>
      <c r="E189" s="75">
        <v>2001</v>
      </c>
      <c r="F189" s="48">
        <v>1</v>
      </c>
      <c r="G189" s="50" t="s">
        <v>2</v>
      </c>
      <c r="H189" s="51" t="s">
        <v>135</v>
      </c>
      <c r="I189" s="52">
        <v>6500</v>
      </c>
      <c r="J189" s="52">
        <v>13000</v>
      </c>
      <c r="K189" s="19">
        <f t="shared" si="13"/>
        <v>5510</v>
      </c>
      <c r="L189" s="19">
        <f t="shared" si="14"/>
        <v>11020</v>
      </c>
      <c r="M189" s="20"/>
      <c r="N189" s="21"/>
      <c r="O189" s="15"/>
      <c r="P189" s="86">
        <v>159</v>
      </c>
      <c r="Q189" s="86">
        <f t="shared" si="15"/>
        <v>159</v>
      </c>
      <c r="R189" s="86" t="s">
        <v>238</v>
      </c>
      <c r="S189" s="15"/>
      <c r="T189" s="15"/>
      <c r="U189" s="15"/>
    </row>
    <row r="190" spans="1:21" s="3" customFormat="1">
      <c r="A190" s="89">
        <v>160</v>
      </c>
      <c r="B190" s="89" t="s">
        <v>239</v>
      </c>
      <c r="C190" s="89">
        <f>HYPERLINK(B190,A190)</f>
        <v>160</v>
      </c>
      <c r="D190" s="119" t="s">
        <v>116</v>
      </c>
      <c r="E190" s="120"/>
      <c r="F190" s="120"/>
      <c r="G190" s="120"/>
      <c r="H190" s="58"/>
      <c r="I190" s="110">
        <v>280000</v>
      </c>
      <c r="J190" s="110">
        <v>480000</v>
      </c>
      <c r="K190" s="113">
        <f t="shared" si="13"/>
        <v>237290</v>
      </c>
      <c r="L190" s="113">
        <f t="shared" si="14"/>
        <v>406780</v>
      </c>
      <c r="M190" s="106"/>
      <c r="N190" s="124"/>
      <c r="O190" s="15"/>
      <c r="P190" s="89">
        <v>160</v>
      </c>
      <c r="Q190" s="89">
        <f t="shared" si="15"/>
        <v>160</v>
      </c>
      <c r="R190" s="97" t="s">
        <v>239</v>
      </c>
      <c r="S190" s="15"/>
      <c r="T190" s="15"/>
      <c r="U190" s="15"/>
    </row>
    <row r="191" spans="1:21" s="3" customFormat="1">
      <c r="A191" s="90"/>
      <c r="B191" s="90" t="e">
        <v>#N/A</v>
      </c>
      <c r="C191" s="90">
        <f t="shared" ref="C191:C197" si="17">HYPERLINK("B5",A191)</f>
        <v>0</v>
      </c>
      <c r="D191" s="48" t="s">
        <v>193</v>
      </c>
      <c r="E191" s="49">
        <v>1978</v>
      </c>
      <c r="F191" s="48">
        <v>1</v>
      </c>
      <c r="G191" s="50" t="s">
        <v>3</v>
      </c>
      <c r="H191" s="51" t="s">
        <v>111</v>
      </c>
      <c r="I191" s="125"/>
      <c r="J191" s="125"/>
      <c r="K191" s="127" t="str">
        <f t="shared" si="13"/>
        <v/>
      </c>
      <c r="L191" s="127" t="str">
        <f t="shared" si="14"/>
        <v/>
      </c>
      <c r="M191" s="122"/>
      <c r="N191" s="109"/>
      <c r="O191" s="15"/>
      <c r="P191" s="90"/>
      <c r="Q191" s="90" t="e">
        <f t="shared" si="15"/>
        <v>#N/A</v>
      </c>
      <c r="R191" s="90" t="e">
        <f>VLOOKUP(A191,[1]Feuil1!$B:$D,4,0)</f>
        <v>#N/A</v>
      </c>
      <c r="S191" s="15"/>
      <c r="T191" s="15"/>
      <c r="U191" s="15"/>
    </row>
    <row r="192" spans="1:21" s="3" customFormat="1">
      <c r="A192" s="90"/>
      <c r="B192" s="90" t="e">
        <v>#N/A</v>
      </c>
      <c r="C192" s="90">
        <f t="shared" si="17"/>
        <v>0</v>
      </c>
      <c r="D192" s="48" t="s">
        <v>211</v>
      </c>
      <c r="E192" s="49">
        <v>1980</v>
      </c>
      <c r="F192" s="48">
        <v>1</v>
      </c>
      <c r="G192" s="50" t="s">
        <v>3</v>
      </c>
      <c r="H192" s="51" t="s">
        <v>111</v>
      </c>
      <c r="I192" s="125"/>
      <c r="J192" s="125"/>
      <c r="K192" s="127" t="str">
        <f t="shared" si="13"/>
        <v/>
      </c>
      <c r="L192" s="127" t="str">
        <f t="shared" si="14"/>
        <v/>
      </c>
      <c r="M192" s="122"/>
      <c r="N192" s="109"/>
      <c r="O192" s="15"/>
      <c r="P192" s="90"/>
      <c r="Q192" s="90" t="e">
        <f t="shared" si="15"/>
        <v>#N/A</v>
      </c>
      <c r="R192" s="90" t="e">
        <f>VLOOKUP(A192,[1]Feuil1!$B:$D,4,0)</f>
        <v>#N/A</v>
      </c>
      <c r="S192" s="15"/>
      <c r="T192" s="15"/>
      <c r="U192" s="15"/>
    </row>
    <row r="193" spans="1:21" s="3" customFormat="1">
      <c r="A193" s="90"/>
      <c r="B193" s="90" t="e">
        <v>#N/A</v>
      </c>
      <c r="C193" s="90">
        <f t="shared" si="17"/>
        <v>0</v>
      </c>
      <c r="D193" s="48" t="s">
        <v>194</v>
      </c>
      <c r="E193" s="49">
        <v>1982</v>
      </c>
      <c r="F193" s="48">
        <v>1</v>
      </c>
      <c r="G193" s="50" t="s">
        <v>3</v>
      </c>
      <c r="H193" s="51" t="s">
        <v>111</v>
      </c>
      <c r="I193" s="125"/>
      <c r="J193" s="125"/>
      <c r="K193" s="127" t="str">
        <f t="shared" si="13"/>
        <v/>
      </c>
      <c r="L193" s="127" t="str">
        <f t="shared" si="14"/>
        <v/>
      </c>
      <c r="M193" s="122"/>
      <c r="N193" s="109"/>
      <c r="O193" s="15"/>
      <c r="P193" s="90"/>
      <c r="Q193" s="90" t="e">
        <f t="shared" si="15"/>
        <v>#N/A</v>
      </c>
      <c r="R193" s="90" t="e">
        <f>VLOOKUP(A193,[1]Feuil1!$B:$D,4,0)</f>
        <v>#N/A</v>
      </c>
      <c r="S193" s="15"/>
      <c r="T193" s="15"/>
      <c r="U193" s="15"/>
    </row>
    <row r="194" spans="1:21" s="3" customFormat="1">
      <c r="A194" s="90"/>
      <c r="B194" s="90" t="e">
        <v>#N/A</v>
      </c>
      <c r="C194" s="90">
        <f t="shared" si="17"/>
        <v>0</v>
      </c>
      <c r="D194" s="48" t="s">
        <v>195</v>
      </c>
      <c r="E194" s="49">
        <v>1985</v>
      </c>
      <c r="F194" s="48">
        <v>1</v>
      </c>
      <c r="G194" s="50" t="s">
        <v>3</v>
      </c>
      <c r="H194" s="51" t="s">
        <v>111</v>
      </c>
      <c r="I194" s="125"/>
      <c r="J194" s="125"/>
      <c r="K194" s="127" t="str">
        <f t="shared" si="13"/>
        <v/>
      </c>
      <c r="L194" s="127" t="str">
        <f t="shared" si="14"/>
        <v/>
      </c>
      <c r="M194" s="122"/>
      <c r="N194" s="109"/>
      <c r="O194" s="15"/>
      <c r="P194" s="90"/>
      <c r="Q194" s="90" t="e">
        <f t="shared" si="15"/>
        <v>#N/A</v>
      </c>
      <c r="R194" s="90" t="e">
        <f>VLOOKUP(A194,[1]Feuil1!$B:$D,4,0)</f>
        <v>#N/A</v>
      </c>
      <c r="S194" s="15"/>
      <c r="T194" s="15"/>
      <c r="U194" s="15"/>
    </row>
    <row r="195" spans="1:21" s="3" customFormat="1">
      <c r="A195" s="90"/>
      <c r="B195" s="90" t="e">
        <v>#N/A</v>
      </c>
      <c r="C195" s="90">
        <f t="shared" si="17"/>
        <v>0</v>
      </c>
      <c r="D195" s="48" t="s">
        <v>196</v>
      </c>
      <c r="E195" s="49">
        <v>1986</v>
      </c>
      <c r="F195" s="48">
        <v>1</v>
      </c>
      <c r="G195" s="50" t="s">
        <v>3</v>
      </c>
      <c r="H195" s="51" t="s">
        <v>111</v>
      </c>
      <c r="I195" s="125"/>
      <c r="J195" s="125"/>
      <c r="K195" s="127" t="str">
        <f t="shared" si="13"/>
        <v/>
      </c>
      <c r="L195" s="127" t="str">
        <f t="shared" si="14"/>
        <v/>
      </c>
      <c r="M195" s="122"/>
      <c r="N195" s="109"/>
      <c r="O195" s="15"/>
      <c r="P195" s="90"/>
      <c r="Q195" s="90" t="e">
        <f t="shared" si="15"/>
        <v>#N/A</v>
      </c>
      <c r="R195" s="90" t="e">
        <f>VLOOKUP(A195,[1]Feuil1!$B:$D,4,0)</f>
        <v>#N/A</v>
      </c>
      <c r="S195" s="15"/>
      <c r="T195" s="15"/>
      <c r="U195" s="15"/>
    </row>
    <row r="196" spans="1:21" s="3" customFormat="1">
      <c r="A196" s="90"/>
      <c r="B196" s="90" t="e">
        <v>#N/A</v>
      </c>
      <c r="C196" s="90">
        <f t="shared" si="17"/>
        <v>0</v>
      </c>
      <c r="D196" s="48" t="s">
        <v>197</v>
      </c>
      <c r="E196" s="49">
        <v>1987</v>
      </c>
      <c r="F196" s="48">
        <v>1</v>
      </c>
      <c r="G196" s="50" t="s">
        <v>3</v>
      </c>
      <c r="H196" s="51" t="s">
        <v>111</v>
      </c>
      <c r="I196" s="125"/>
      <c r="J196" s="125"/>
      <c r="K196" s="127" t="str">
        <f t="shared" si="13"/>
        <v/>
      </c>
      <c r="L196" s="127" t="str">
        <f t="shared" si="14"/>
        <v/>
      </c>
      <c r="M196" s="122"/>
      <c r="N196" s="109"/>
      <c r="O196" s="15"/>
      <c r="P196" s="90"/>
      <c r="Q196" s="90" t="e">
        <f t="shared" si="15"/>
        <v>#N/A</v>
      </c>
      <c r="R196" s="90" t="e">
        <f>VLOOKUP(A196,[1]Feuil1!$B:$D,4,0)</f>
        <v>#N/A</v>
      </c>
      <c r="S196" s="15"/>
      <c r="T196" s="15"/>
      <c r="U196" s="15"/>
    </row>
    <row r="197" spans="1:21" s="3" customFormat="1">
      <c r="A197" s="90"/>
      <c r="B197" s="90" t="e">
        <v>#N/A</v>
      </c>
      <c r="C197" s="90">
        <f t="shared" si="17"/>
        <v>0</v>
      </c>
      <c r="D197" s="48" t="s">
        <v>198</v>
      </c>
      <c r="E197" s="49">
        <v>1988</v>
      </c>
      <c r="F197" s="48">
        <v>1</v>
      </c>
      <c r="G197" s="50" t="s">
        <v>3</v>
      </c>
      <c r="H197" s="51" t="s">
        <v>32</v>
      </c>
      <c r="I197" s="125"/>
      <c r="J197" s="125"/>
      <c r="K197" s="127" t="str">
        <f t="shared" si="13"/>
        <v/>
      </c>
      <c r="L197" s="127" t="str">
        <f t="shared" si="14"/>
        <v/>
      </c>
      <c r="M197" s="122"/>
      <c r="N197" s="109"/>
      <c r="O197" s="15"/>
      <c r="P197" s="90"/>
      <c r="Q197" s="90" t="e">
        <f t="shared" si="15"/>
        <v>#N/A</v>
      </c>
      <c r="R197" s="90" t="e">
        <f>VLOOKUP(A197,[1]Feuil1!$B:$D,4,0)</f>
        <v>#N/A</v>
      </c>
      <c r="S197" s="15"/>
      <c r="T197" s="15"/>
      <c r="U197" s="15"/>
    </row>
    <row r="198" spans="1:21" s="3" customFormat="1">
      <c r="A198" s="90"/>
      <c r="B198" s="90" t="e">
        <v>#N/A</v>
      </c>
      <c r="C198" s="90">
        <f t="shared" ref="C198:C229" si="18">HYPERLINK("B5",A198)</f>
        <v>0</v>
      </c>
      <c r="D198" s="48" t="s">
        <v>199</v>
      </c>
      <c r="E198" s="49">
        <v>1989</v>
      </c>
      <c r="F198" s="48">
        <v>1</v>
      </c>
      <c r="G198" s="50" t="s">
        <v>3</v>
      </c>
      <c r="H198" s="51" t="s">
        <v>143</v>
      </c>
      <c r="I198" s="125"/>
      <c r="J198" s="125"/>
      <c r="K198" s="127" t="str">
        <f t="shared" ref="K198:K261" si="19">IF(I198="","",ROUNDUP(I198/$K$3,-1))</f>
        <v/>
      </c>
      <c r="L198" s="127" t="str">
        <f t="shared" ref="L198:L261" si="20">IF(J198="","",ROUNDUP(J198/$K$3,-1))</f>
        <v/>
      </c>
      <c r="M198" s="122"/>
      <c r="N198" s="109"/>
      <c r="O198" s="15"/>
      <c r="P198" s="90"/>
      <c r="Q198" s="90" t="e">
        <f t="shared" ref="Q198:Q261" si="21">HYPERLINK(R198,P198)</f>
        <v>#N/A</v>
      </c>
      <c r="R198" s="90" t="e">
        <f>VLOOKUP(A198,[1]Feuil1!$B:$D,4,0)</f>
        <v>#N/A</v>
      </c>
      <c r="S198" s="15"/>
      <c r="T198" s="15"/>
      <c r="U198" s="15"/>
    </row>
    <row r="199" spans="1:21" s="3" customFormat="1">
      <c r="A199" s="90"/>
      <c r="B199" s="90" t="e">
        <v>#N/A</v>
      </c>
      <c r="C199" s="90">
        <f t="shared" si="18"/>
        <v>0</v>
      </c>
      <c r="D199" s="48" t="s">
        <v>200</v>
      </c>
      <c r="E199" s="49">
        <v>1990</v>
      </c>
      <c r="F199" s="48">
        <v>1</v>
      </c>
      <c r="G199" s="50" t="s">
        <v>3</v>
      </c>
      <c r="H199" s="51" t="s">
        <v>111</v>
      </c>
      <c r="I199" s="125"/>
      <c r="J199" s="125"/>
      <c r="K199" s="127" t="str">
        <f t="shared" si="19"/>
        <v/>
      </c>
      <c r="L199" s="127" t="str">
        <f t="shared" si="20"/>
        <v/>
      </c>
      <c r="M199" s="122"/>
      <c r="N199" s="109"/>
      <c r="O199" s="15"/>
      <c r="P199" s="90"/>
      <c r="Q199" s="90" t="e">
        <f t="shared" si="21"/>
        <v>#N/A</v>
      </c>
      <c r="R199" s="90" t="e">
        <f>VLOOKUP(A199,[1]Feuil1!$B:$D,4,0)</f>
        <v>#N/A</v>
      </c>
      <c r="S199" s="15"/>
      <c r="T199" s="15"/>
      <c r="U199" s="15"/>
    </row>
    <row r="200" spans="1:21" s="3" customFormat="1">
      <c r="A200" s="90"/>
      <c r="B200" s="90" t="e">
        <v>#N/A</v>
      </c>
      <c r="C200" s="90">
        <f t="shared" si="18"/>
        <v>0</v>
      </c>
      <c r="D200" s="48" t="s">
        <v>202</v>
      </c>
      <c r="E200" s="49">
        <v>1992</v>
      </c>
      <c r="F200" s="48">
        <v>1</v>
      </c>
      <c r="G200" s="50" t="s">
        <v>3</v>
      </c>
      <c r="H200" s="51" t="s">
        <v>111</v>
      </c>
      <c r="I200" s="125"/>
      <c r="J200" s="125"/>
      <c r="K200" s="127" t="str">
        <f t="shared" si="19"/>
        <v/>
      </c>
      <c r="L200" s="127" t="str">
        <f t="shared" si="20"/>
        <v/>
      </c>
      <c r="M200" s="122"/>
      <c r="N200" s="109"/>
      <c r="O200" s="15"/>
      <c r="P200" s="90"/>
      <c r="Q200" s="90" t="e">
        <f t="shared" si="21"/>
        <v>#N/A</v>
      </c>
      <c r="R200" s="90" t="e">
        <f>VLOOKUP(A200,[1]Feuil1!$B:$D,4,0)</f>
        <v>#N/A</v>
      </c>
      <c r="S200" s="15"/>
      <c r="T200" s="15"/>
      <c r="U200" s="15"/>
    </row>
    <row r="201" spans="1:21" s="3" customFormat="1">
      <c r="A201" s="90"/>
      <c r="B201" s="90" t="e">
        <v>#N/A</v>
      </c>
      <c r="C201" s="90">
        <f t="shared" si="18"/>
        <v>0</v>
      </c>
      <c r="D201" s="48" t="s">
        <v>204</v>
      </c>
      <c r="E201" s="49">
        <v>1995</v>
      </c>
      <c r="F201" s="48">
        <v>1</v>
      </c>
      <c r="G201" s="50" t="s">
        <v>3</v>
      </c>
      <c r="H201" s="51" t="s">
        <v>111</v>
      </c>
      <c r="I201" s="125"/>
      <c r="J201" s="125"/>
      <c r="K201" s="127" t="str">
        <f t="shared" si="19"/>
        <v/>
      </c>
      <c r="L201" s="127" t="str">
        <f t="shared" si="20"/>
        <v/>
      </c>
      <c r="M201" s="122"/>
      <c r="N201" s="109"/>
      <c r="O201" s="15"/>
      <c r="P201" s="90"/>
      <c r="Q201" s="90" t="e">
        <f t="shared" si="21"/>
        <v>#N/A</v>
      </c>
      <c r="R201" s="90" t="e">
        <f>VLOOKUP(A201,[1]Feuil1!$B:$D,4,0)</f>
        <v>#N/A</v>
      </c>
      <c r="S201" s="15"/>
      <c r="T201" s="15"/>
      <c r="U201" s="15"/>
    </row>
    <row r="202" spans="1:21" s="3" customFormat="1">
      <c r="A202" s="90"/>
      <c r="B202" s="90" t="e">
        <v>#N/A</v>
      </c>
      <c r="C202" s="90">
        <f t="shared" si="18"/>
        <v>0</v>
      </c>
      <c r="D202" s="48" t="s">
        <v>206</v>
      </c>
      <c r="E202" s="49">
        <v>1997</v>
      </c>
      <c r="F202" s="48">
        <v>1</v>
      </c>
      <c r="G202" s="50" t="s">
        <v>3</v>
      </c>
      <c r="H202" s="51" t="s">
        <v>111</v>
      </c>
      <c r="I202" s="125"/>
      <c r="J202" s="125"/>
      <c r="K202" s="127" t="str">
        <f t="shared" si="19"/>
        <v/>
      </c>
      <c r="L202" s="127" t="str">
        <f t="shared" si="20"/>
        <v/>
      </c>
      <c r="M202" s="122"/>
      <c r="N202" s="109"/>
      <c r="O202" s="15"/>
      <c r="P202" s="90"/>
      <c r="Q202" s="90" t="e">
        <f t="shared" si="21"/>
        <v>#N/A</v>
      </c>
      <c r="R202" s="90" t="e">
        <f>VLOOKUP(A202,[1]Feuil1!$B:$D,4,0)</f>
        <v>#N/A</v>
      </c>
      <c r="S202" s="15"/>
      <c r="T202" s="15"/>
      <c r="U202" s="15"/>
    </row>
    <row r="203" spans="1:21" s="3" customFormat="1">
      <c r="A203" s="90"/>
      <c r="B203" s="90" t="e">
        <v>#N/A</v>
      </c>
      <c r="C203" s="90">
        <f t="shared" si="18"/>
        <v>0</v>
      </c>
      <c r="D203" s="48" t="s">
        <v>208</v>
      </c>
      <c r="E203" s="49">
        <v>1999</v>
      </c>
      <c r="F203" s="48">
        <v>1</v>
      </c>
      <c r="G203" s="50" t="s">
        <v>3</v>
      </c>
      <c r="H203" s="51" t="s">
        <v>111</v>
      </c>
      <c r="I203" s="125"/>
      <c r="J203" s="125"/>
      <c r="K203" s="127" t="str">
        <f t="shared" si="19"/>
        <v/>
      </c>
      <c r="L203" s="127" t="str">
        <f t="shared" si="20"/>
        <v/>
      </c>
      <c r="M203" s="122"/>
      <c r="N203" s="109"/>
      <c r="O203" s="15"/>
      <c r="P203" s="90"/>
      <c r="Q203" s="90" t="e">
        <f t="shared" si="21"/>
        <v>#N/A</v>
      </c>
      <c r="R203" s="90" t="e">
        <f>VLOOKUP(A203,[1]Feuil1!$B:$D,4,0)</f>
        <v>#N/A</v>
      </c>
      <c r="S203" s="15"/>
      <c r="T203" s="15"/>
      <c r="U203" s="15"/>
    </row>
    <row r="204" spans="1:21" s="3" customFormat="1">
      <c r="A204" s="90"/>
      <c r="B204" s="90" t="e">
        <v>#N/A</v>
      </c>
      <c r="C204" s="90">
        <f t="shared" si="18"/>
        <v>0</v>
      </c>
      <c r="D204" s="48" t="s">
        <v>209</v>
      </c>
      <c r="E204" s="49">
        <v>2000</v>
      </c>
      <c r="F204" s="48">
        <v>1</v>
      </c>
      <c r="G204" s="50" t="s">
        <v>3</v>
      </c>
      <c r="H204" s="51" t="s">
        <v>111</v>
      </c>
      <c r="I204" s="125"/>
      <c r="J204" s="125"/>
      <c r="K204" s="127" t="str">
        <f t="shared" si="19"/>
        <v/>
      </c>
      <c r="L204" s="127" t="str">
        <f t="shared" si="20"/>
        <v/>
      </c>
      <c r="M204" s="122"/>
      <c r="N204" s="109"/>
      <c r="O204" s="15"/>
      <c r="P204" s="90"/>
      <c r="Q204" s="90" t="e">
        <f t="shared" si="21"/>
        <v>#N/A</v>
      </c>
      <c r="R204" s="90" t="e">
        <f>VLOOKUP(A204,[1]Feuil1!$B:$D,4,0)</f>
        <v>#N/A</v>
      </c>
      <c r="S204" s="15"/>
      <c r="T204" s="15"/>
      <c r="U204" s="15"/>
    </row>
    <row r="205" spans="1:21" s="3" customFormat="1">
      <c r="A205" s="91"/>
      <c r="B205" s="91" t="e">
        <v>#N/A</v>
      </c>
      <c r="C205" s="91">
        <f t="shared" si="18"/>
        <v>0</v>
      </c>
      <c r="D205" s="48" t="s">
        <v>210</v>
      </c>
      <c r="E205" s="49">
        <v>2001</v>
      </c>
      <c r="F205" s="48">
        <v>1</v>
      </c>
      <c r="G205" s="50" t="s">
        <v>3</v>
      </c>
      <c r="H205" s="51" t="s">
        <v>111</v>
      </c>
      <c r="I205" s="126"/>
      <c r="J205" s="126"/>
      <c r="K205" s="128" t="str">
        <f t="shared" si="19"/>
        <v/>
      </c>
      <c r="L205" s="128" t="str">
        <f t="shared" si="20"/>
        <v/>
      </c>
      <c r="M205" s="123"/>
      <c r="N205" s="121"/>
      <c r="O205" s="15"/>
      <c r="P205" s="91"/>
      <c r="Q205" s="91" t="e">
        <f t="shared" si="21"/>
        <v>#N/A</v>
      </c>
      <c r="R205" s="91" t="e">
        <f>VLOOKUP(A205,[1]Feuil1!$B:$D,4,0)</f>
        <v>#N/A</v>
      </c>
      <c r="S205" s="15"/>
      <c r="T205" s="15"/>
      <c r="U205" s="15"/>
    </row>
    <row r="206" spans="1:21" s="3" customFormat="1">
      <c r="A206" s="89">
        <v>161</v>
      </c>
      <c r="B206" s="89" t="s">
        <v>398</v>
      </c>
      <c r="C206" s="89">
        <f>HYPERLINK(B206,A206)</f>
        <v>161</v>
      </c>
      <c r="D206" s="119" t="s">
        <v>117</v>
      </c>
      <c r="E206" s="120"/>
      <c r="F206" s="120">
        <v>0</v>
      </c>
      <c r="G206" s="120"/>
      <c r="H206" s="58"/>
      <c r="I206" s="110">
        <v>90000</v>
      </c>
      <c r="J206" s="110">
        <v>180000</v>
      </c>
      <c r="K206" s="113">
        <f t="shared" si="19"/>
        <v>76280</v>
      </c>
      <c r="L206" s="113">
        <f t="shared" si="20"/>
        <v>152550</v>
      </c>
      <c r="M206" s="106"/>
      <c r="N206" s="108"/>
      <c r="O206" s="15"/>
      <c r="P206" s="89">
        <v>161</v>
      </c>
      <c r="Q206" s="89" t="e">
        <f t="shared" si="21"/>
        <v>#REF!</v>
      </c>
      <c r="R206" s="89" t="e">
        <f>VLOOKUP(A206,[1]Feuil1!$B:$D,4,0)</f>
        <v>#REF!</v>
      </c>
      <c r="S206" s="15"/>
      <c r="T206" s="15"/>
      <c r="U206" s="15"/>
    </row>
    <row r="207" spans="1:21" s="3" customFormat="1">
      <c r="A207" s="90"/>
      <c r="B207" s="90" t="e">
        <v>#N/A</v>
      </c>
      <c r="C207" s="90">
        <f t="shared" si="18"/>
        <v>0</v>
      </c>
      <c r="D207" s="48" t="s">
        <v>194</v>
      </c>
      <c r="E207" s="75">
        <v>1982</v>
      </c>
      <c r="F207" s="48">
        <v>1</v>
      </c>
      <c r="G207" s="50" t="s">
        <v>2</v>
      </c>
      <c r="H207" s="51" t="s">
        <v>64</v>
      </c>
      <c r="I207" s="111"/>
      <c r="J207" s="111"/>
      <c r="K207" s="114" t="str">
        <f t="shared" si="19"/>
        <v/>
      </c>
      <c r="L207" s="114" t="str">
        <f t="shared" si="20"/>
        <v/>
      </c>
      <c r="M207" s="107"/>
      <c r="N207" s="109"/>
      <c r="O207" s="15"/>
      <c r="P207" s="90"/>
      <c r="Q207" s="90" t="e">
        <f t="shared" si="21"/>
        <v>#N/A</v>
      </c>
      <c r="R207" s="90" t="e">
        <f>VLOOKUP(A207,[1]Feuil1!$B:$D,4,0)</f>
        <v>#N/A</v>
      </c>
      <c r="S207" s="15"/>
      <c r="T207" s="15"/>
      <c r="U207" s="15"/>
    </row>
    <row r="208" spans="1:21" s="3" customFormat="1">
      <c r="A208" s="90"/>
      <c r="B208" s="90" t="e">
        <v>#N/A</v>
      </c>
      <c r="C208" s="90">
        <f t="shared" si="18"/>
        <v>0</v>
      </c>
      <c r="D208" s="48" t="s">
        <v>196</v>
      </c>
      <c r="E208" s="75">
        <v>1986</v>
      </c>
      <c r="F208" s="48">
        <v>1</v>
      </c>
      <c r="G208" s="50" t="s">
        <v>2</v>
      </c>
      <c r="H208" s="51" t="s">
        <v>111</v>
      </c>
      <c r="I208" s="111"/>
      <c r="J208" s="111"/>
      <c r="K208" s="114" t="str">
        <f t="shared" si="19"/>
        <v/>
      </c>
      <c r="L208" s="114" t="str">
        <f t="shared" si="20"/>
        <v/>
      </c>
      <c r="M208" s="107"/>
      <c r="N208" s="109"/>
      <c r="O208" s="15"/>
      <c r="P208" s="90"/>
      <c r="Q208" s="90" t="e">
        <f t="shared" si="21"/>
        <v>#N/A</v>
      </c>
      <c r="R208" s="90" t="e">
        <f>VLOOKUP(A208,[1]Feuil1!$B:$D,4,0)</f>
        <v>#N/A</v>
      </c>
      <c r="S208" s="15"/>
      <c r="T208" s="15"/>
      <c r="U208" s="15"/>
    </row>
    <row r="209" spans="1:21" s="3" customFormat="1">
      <c r="A209" s="90"/>
      <c r="B209" s="90" t="e">
        <v>#N/A</v>
      </c>
      <c r="C209" s="90">
        <f t="shared" si="18"/>
        <v>0</v>
      </c>
      <c r="D209" s="48" t="s">
        <v>198</v>
      </c>
      <c r="E209" s="75">
        <v>1988</v>
      </c>
      <c r="F209" s="48">
        <v>1</v>
      </c>
      <c r="G209" s="50" t="s">
        <v>2</v>
      </c>
      <c r="H209" s="51" t="s">
        <v>111</v>
      </c>
      <c r="I209" s="111"/>
      <c r="J209" s="111"/>
      <c r="K209" s="114" t="str">
        <f t="shared" si="19"/>
        <v/>
      </c>
      <c r="L209" s="114" t="str">
        <f t="shared" si="20"/>
        <v/>
      </c>
      <c r="M209" s="107"/>
      <c r="N209" s="109"/>
      <c r="O209" s="15"/>
      <c r="P209" s="90"/>
      <c r="Q209" s="90" t="e">
        <f t="shared" si="21"/>
        <v>#N/A</v>
      </c>
      <c r="R209" s="90" t="e">
        <f>VLOOKUP(A209,[1]Feuil1!$B:$D,4,0)</f>
        <v>#N/A</v>
      </c>
      <c r="S209" s="15"/>
      <c r="T209" s="15"/>
      <c r="U209" s="15"/>
    </row>
    <row r="210" spans="1:21" s="3" customFormat="1">
      <c r="A210" s="90"/>
      <c r="B210" s="90" t="e">
        <v>#N/A</v>
      </c>
      <c r="C210" s="90">
        <f t="shared" si="18"/>
        <v>0</v>
      </c>
      <c r="D210" s="48" t="s">
        <v>199</v>
      </c>
      <c r="E210" s="75">
        <v>1989</v>
      </c>
      <c r="F210" s="48">
        <v>1</v>
      </c>
      <c r="G210" s="50" t="s">
        <v>2</v>
      </c>
      <c r="H210" s="51" t="s">
        <v>111</v>
      </c>
      <c r="I210" s="111"/>
      <c r="J210" s="111"/>
      <c r="K210" s="114" t="str">
        <f t="shared" si="19"/>
        <v/>
      </c>
      <c r="L210" s="114" t="str">
        <f t="shared" si="20"/>
        <v/>
      </c>
      <c r="M210" s="107"/>
      <c r="N210" s="109"/>
      <c r="O210" s="15"/>
      <c r="P210" s="90"/>
      <c r="Q210" s="90" t="e">
        <f t="shared" si="21"/>
        <v>#N/A</v>
      </c>
      <c r="R210" s="90" t="e">
        <f>VLOOKUP(A210,[1]Feuil1!$B:$D,4,0)</f>
        <v>#N/A</v>
      </c>
      <c r="S210" s="15"/>
      <c r="T210" s="15"/>
      <c r="U210" s="15"/>
    </row>
    <row r="211" spans="1:21" s="3" customFormat="1">
      <c r="A211" s="90"/>
      <c r="B211" s="90" t="e">
        <v>#N/A</v>
      </c>
      <c r="C211" s="90">
        <f t="shared" si="18"/>
        <v>0</v>
      </c>
      <c r="D211" s="48" t="s">
        <v>200</v>
      </c>
      <c r="E211" s="75">
        <v>1990</v>
      </c>
      <c r="F211" s="48">
        <v>1</v>
      </c>
      <c r="G211" s="50" t="s">
        <v>2</v>
      </c>
      <c r="H211" s="51" t="s">
        <v>57</v>
      </c>
      <c r="I211" s="111"/>
      <c r="J211" s="111"/>
      <c r="K211" s="114" t="str">
        <f t="shared" si="19"/>
        <v/>
      </c>
      <c r="L211" s="114" t="str">
        <f t="shared" si="20"/>
        <v/>
      </c>
      <c r="M211" s="107"/>
      <c r="N211" s="109"/>
      <c r="O211" s="15"/>
      <c r="P211" s="90"/>
      <c r="Q211" s="90" t="e">
        <f t="shared" si="21"/>
        <v>#N/A</v>
      </c>
      <c r="R211" s="90" t="e">
        <f>VLOOKUP(A211,[1]Feuil1!$B:$D,4,0)</f>
        <v>#N/A</v>
      </c>
      <c r="S211" s="15"/>
      <c r="T211" s="15"/>
      <c r="U211" s="15"/>
    </row>
    <row r="212" spans="1:21" s="3" customFormat="1">
      <c r="A212" s="90"/>
      <c r="B212" s="90" t="e">
        <v>#N/A</v>
      </c>
      <c r="C212" s="90">
        <f t="shared" si="18"/>
        <v>0</v>
      </c>
      <c r="D212" s="48" t="s">
        <v>201</v>
      </c>
      <c r="E212" s="75">
        <v>1991</v>
      </c>
      <c r="F212" s="48">
        <v>1</v>
      </c>
      <c r="G212" s="50" t="s">
        <v>2</v>
      </c>
      <c r="H212" s="51" t="s">
        <v>111</v>
      </c>
      <c r="I212" s="111"/>
      <c r="J212" s="111"/>
      <c r="K212" s="114" t="str">
        <f t="shared" si="19"/>
        <v/>
      </c>
      <c r="L212" s="114" t="str">
        <f t="shared" si="20"/>
        <v/>
      </c>
      <c r="M212" s="107"/>
      <c r="N212" s="109"/>
      <c r="O212" s="15"/>
      <c r="P212" s="90"/>
      <c r="Q212" s="90" t="e">
        <f t="shared" si="21"/>
        <v>#N/A</v>
      </c>
      <c r="R212" s="90" t="e">
        <f>VLOOKUP(A212,[1]Feuil1!$B:$D,4,0)</f>
        <v>#N/A</v>
      </c>
      <c r="S212" s="15"/>
      <c r="T212" s="15"/>
      <c r="U212" s="15"/>
    </row>
    <row r="213" spans="1:21" s="3" customFormat="1">
      <c r="A213" s="90"/>
      <c r="B213" s="90" t="e">
        <v>#N/A</v>
      </c>
      <c r="C213" s="90">
        <f t="shared" si="18"/>
        <v>0</v>
      </c>
      <c r="D213" s="48" t="s">
        <v>202</v>
      </c>
      <c r="E213" s="75">
        <v>1992</v>
      </c>
      <c r="F213" s="48">
        <v>1</v>
      </c>
      <c r="G213" s="50" t="s">
        <v>2</v>
      </c>
      <c r="H213" s="51" t="s">
        <v>111</v>
      </c>
      <c r="I213" s="111"/>
      <c r="J213" s="111"/>
      <c r="K213" s="114" t="str">
        <f t="shared" si="19"/>
        <v/>
      </c>
      <c r="L213" s="114" t="str">
        <f t="shared" si="20"/>
        <v/>
      </c>
      <c r="M213" s="107"/>
      <c r="N213" s="109"/>
      <c r="O213" s="15"/>
      <c r="P213" s="90"/>
      <c r="Q213" s="90" t="e">
        <f t="shared" si="21"/>
        <v>#N/A</v>
      </c>
      <c r="R213" s="90" t="e">
        <f>VLOOKUP(A213,[1]Feuil1!$B:$D,4,0)</f>
        <v>#N/A</v>
      </c>
      <c r="S213" s="15"/>
      <c r="T213" s="15"/>
      <c r="U213" s="15"/>
    </row>
    <row r="214" spans="1:21" s="3" customFormat="1">
      <c r="A214" s="90"/>
      <c r="B214" s="90" t="e">
        <v>#N/A</v>
      </c>
      <c r="C214" s="90">
        <f t="shared" si="18"/>
        <v>0</v>
      </c>
      <c r="D214" s="48" t="s">
        <v>203</v>
      </c>
      <c r="E214" s="75">
        <v>1993</v>
      </c>
      <c r="F214" s="48">
        <v>1</v>
      </c>
      <c r="G214" s="50" t="s">
        <v>2</v>
      </c>
      <c r="H214" s="51" t="s">
        <v>111</v>
      </c>
      <c r="I214" s="111"/>
      <c r="J214" s="111"/>
      <c r="K214" s="114" t="str">
        <f t="shared" si="19"/>
        <v/>
      </c>
      <c r="L214" s="114" t="str">
        <f t="shared" si="20"/>
        <v/>
      </c>
      <c r="M214" s="107"/>
      <c r="N214" s="109"/>
      <c r="O214" s="15"/>
      <c r="P214" s="90"/>
      <c r="Q214" s="90" t="e">
        <f t="shared" si="21"/>
        <v>#N/A</v>
      </c>
      <c r="R214" s="90" t="e">
        <f>VLOOKUP(A214,[1]Feuil1!$B:$D,4,0)</f>
        <v>#N/A</v>
      </c>
      <c r="S214" s="15"/>
      <c r="T214" s="15"/>
      <c r="U214" s="15"/>
    </row>
    <row r="215" spans="1:21" s="3" customFormat="1">
      <c r="A215" s="90"/>
      <c r="B215" s="90" t="e">
        <v>#N/A</v>
      </c>
      <c r="C215" s="90">
        <f t="shared" si="18"/>
        <v>0</v>
      </c>
      <c r="D215" s="48" t="s">
        <v>204</v>
      </c>
      <c r="E215" s="75">
        <v>1995</v>
      </c>
      <c r="F215" s="48">
        <v>1</v>
      </c>
      <c r="G215" s="50" t="s">
        <v>2</v>
      </c>
      <c r="H215" s="51" t="s">
        <v>111</v>
      </c>
      <c r="I215" s="111"/>
      <c r="J215" s="111"/>
      <c r="K215" s="114" t="str">
        <f t="shared" si="19"/>
        <v/>
      </c>
      <c r="L215" s="114" t="str">
        <f t="shared" si="20"/>
        <v/>
      </c>
      <c r="M215" s="107"/>
      <c r="N215" s="109"/>
      <c r="O215" s="15"/>
      <c r="P215" s="90"/>
      <c r="Q215" s="90" t="e">
        <f t="shared" si="21"/>
        <v>#N/A</v>
      </c>
      <c r="R215" s="90" t="e">
        <f>VLOOKUP(A215,[1]Feuil1!$B:$D,4,0)</f>
        <v>#N/A</v>
      </c>
      <c r="S215" s="15"/>
      <c r="T215" s="15"/>
      <c r="U215" s="15"/>
    </row>
    <row r="216" spans="1:21" s="3" customFormat="1">
      <c r="A216" s="90"/>
      <c r="B216" s="90" t="e">
        <v>#N/A</v>
      </c>
      <c r="C216" s="90">
        <f t="shared" si="18"/>
        <v>0</v>
      </c>
      <c r="D216" s="48" t="s">
        <v>205</v>
      </c>
      <c r="E216" s="75">
        <v>1996</v>
      </c>
      <c r="F216" s="48">
        <v>1</v>
      </c>
      <c r="G216" s="50" t="s">
        <v>2</v>
      </c>
      <c r="H216" s="51" t="s">
        <v>111</v>
      </c>
      <c r="I216" s="111"/>
      <c r="J216" s="111"/>
      <c r="K216" s="114" t="str">
        <f t="shared" si="19"/>
        <v/>
      </c>
      <c r="L216" s="114" t="str">
        <f t="shared" si="20"/>
        <v/>
      </c>
      <c r="M216" s="107"/>
      <c r="N216" s="109"/>
      <c r="O216" s="15"/>
      <c r="P216" s="90"/>
      <c r="Q216" s="90" t="e">
        <f t="shared" si="21"/>
        <v>#N/A</v>
      </c>
      <c r="R216" s="90" t="e">
        <f>VLOOKUP(A216,[1]Feuil1!$B:$D,4,0)</f>
        <v>#N/A</v>
      </c>
      <c r="S216" s="15"/>
      <c r="T216" s="15"/>
      <c r="U216" s="15"/>
    </row>
    <row r="217" spans="1:21" s="3" customFormat="1">
      <c r="A217" s="90"/>
      <c r="B217" s="90" t="e">
        <v>#N/A</v>
      </c>
      <c r="C217" s="90">
        <f t="shared" si="18"/>
        <v>0</v>
      </c>
      <c r="D217" s="48" t="s">
        <v>207</v>
      </c>
      <c r="E217" s="75">
        <v>1998</v>
      </c>
      <c r="F217" s="48">
        <v>1</v>
      </c>
      <c r="G217" s="50" t="s">
        <v>2</v>
      </c>
      <c r="H217" s="51" t="s">
        <v>111</v>
      </c>
      <c r="I217" s="111"/>
      <c r="J217" s="111"/>
      <c r="K217" s="114" t="str">
        <f t="shared" si="19"/>
        <v/>
      </c>
      <c r="L217" s="114" t="str">
        <f t="shared" si="20"/>
        <v/>
      </c>
      <c r="M217" s="107"/>
      <c r="N217" s="109"/>
      <c r="O217" s="15"/>
      <c r="P217" s="90"/>
      <c r="Q217" s="90" t="e">
        <f t="shared" si="21"/>
        <v>#N/A</v>
      </c>
      <c r="R217" s="90" t="e">
        <f>VLOOKUP(A217,[1]Feuil1!$B:$D,4,0)</f>
        <v>#N/A</v>
      </c>
      <c r="S217" s="15"/>
      <c r="T217" s="15"/>
      <c r="U217" s="15"/>
    </row>
    <row r="218" spans="1:21" s="3" customFormat="1">
      <c r="A218" s="91"/>
      <c r="B218" s="91" t="e">
        <v>#N/A</v>
      </c>
      <c r="C218" s="91">
        <f t="shared" si="18"/>
        <v>0</v>
      </c>
      <c r="D218" s="48" t="s">
        <v>208</v>
      </c>
      <c r="E218" s="75">
        <v>1999</v>
      </c>
      <c r="F218" s="48">
        <v>1</v>
      </c>
      <c r="G218" s="50" t="s">
        <v>2</v>
      </c>
      <c r="H218" s="51" t="s">
        <v>111</v>
      </c>
      <c r="I218" s="112"/>
      <c r="J218" s="112"/>
      <c r="K218" s="115" t="str">
        <f t="shared" si="19"/>
        <v/>
      </c>
      <c r="L218" s="115" t="str">
        <f t="shared" si="20"/>
        <v/>
      </c>
      <c r="M218" s="116"/>
      <c r="N218" s="121"/>
      <c r="O218" s="15"/>
      <c r="P218" s="91"/>
      <c r="Q218" s="91" t="e">
        <f t="shared" si="21"/>
        <v>#N/A</v>
      </c>
      <c r="R218" s="91" t="e">
        <f>VLOOKUP(A218,[1]Feuil1!$B:$D,4,0)</f>
        <v>#N/A</v>
      </c>
      <c r="S218" s="15"/>
      <c r="T218" s="15"/>
      <c r="U218" s="15"/>
    </row>
    <row r="219" spans="1:21" s="3" customFormat="1">
      <c r="A219" s="89">
        <v>162</v>
      </c>
      <c r="B219" s="89" t="s">
        <v>399</v>
      </c>
      <c r="C219" s="89">
        <f>HYPERLINK(B219,A219)</f>
        <v>162</v>
      </c>
      <c r="D219" s="119" t="s">
        <v>118</v>
      </c>
      <c r="E219" s="120"/>
      <c r="F219" s="120">
        <v>0</v>
      </c>
      <c r="G219" s="120"/>
      <c r="H219" s="58"/>
      <c r="I219" s="110">
        <v>40000</v>
      </c>
      <c r="J219" s="110">
        <v>80000</v>
      </c>
      <c r="K219" s="113">
        <f t="shared" si="19"/>
        <v>33900</v>
      </c>
      <c r="L219" s="113">
        <f t="shared" si="20"/>
        <v>67800</v>
      </c>
      <c r="M219" s="106"/>
      <c r="N219" s="108"/>
      <c r="O219" s="15"/>
      <c r="P219" s="89">
        <v>162</v>
      </c>
      <c r="Q219" s="89" t="e">
        <f t="shared" si="21"/>
        <v>#REF!</v>
      </c>
      <c r="R219" s="89" t="e">
        <f>VLOOKUP(A219,[1]Feuil1!$B:$D,4,0)</f>
        <v>#REF!</v>
      </c>
      <c r="S219" s="15"/>
      <c r="T219" s="15"/>
      <c r="U219" s="15"/>
    </row>
    <row r="220" spans="1:21" s="3" customFormat="1">
      <c r="A220" s="90">
        <v>162</v>
      </c>
      <c r="B220" s="90" t="s">
        <v>399</v>
      </c>
      <c r="C220" s="90">
        <f t="shared" si="18"/>
        <v>162</v>
      </c>
      <c r="D220" s="48" t="s">
        <v>194</v>
      </c>
      <c r="E220" s="75">
        <v>1982</v>
      </c>
      <c r="F220" s="48">
        <v>1</v>
      </c>
      <c r="G220" s="50" t="s">
        <v>2</v>
      </c>
      <c r="H220" s="51" t="s">
        <v>37</v>
      </c>
      <c r="I220" s="111"/>
      <c r="J220" s="111"/>
      <c r="K220" s="114" t="str">
        <f t="shared" si="19"/>
        <v/>
      </c>
      <c r="L220" s="114" t="str">
        <f t="shared" si="20"/>
        <v/>
      </c>
      <c r="M220" s="107"/>
      <c r="N220" s="109"/>
      <c r="O220" s="15"/>
      <c r="P220" s="90">
        <v>162</v>
      </c>
      <c r="Q220" s="90" t="e">
        <f t="shared" si="21"/>
        <v>#REF!</v>
      </c>
      <c r="R220" s="90" t="e">
        <f>VLOOKUP(A220,[1]Feuil1!$B:$D,4,0)</f>
        <v>#REF!</v>
      </c>
      <c r="S220" s="15"/>
      <c r="T220" s="15"/>
      <c r="U220" s="15"/>
    </row>
    <row r="221" spans="1:21" s="3" customFormat="1">
      <c r="A221" s="90">
        <v>162</v>
      </c>
      <c r="B221" s="90" t="s">
        <v>399</v>
      </c>
      <c r="C221" s="90">
        <f t="shared" si="18"/>
        <v>162</v>
      </c>
      <c r="D221" s="48" t="s">
        <v>196</v>
      </c>
      <c r="E221" s="75">
        <v>1986</v>
      </c>
      <c r="F221" s="48">
        <v>1</v>
      </c>
      <c r="G221" s="50" t="s">
        <v>2</v>
      </c>
      <c r="H221" s="51" t="s">
        <v>111</v>
      </c>
      <c r="I221" s="111"/>
      <c r="J221" s="111"/>
      <c r="K221" s="114" t="str">
        <f t="shared" si="19"/>
        <v/>
      </c>
      <c r="L221" s="114" t="str">
        <f t="shared" si="20"/>
        <v/>
      </c>
      <c r="M221" s="107"/>
      <c r="N221" s="109"/>
      <c r="O221" s="15"/>
      <c r="P221" s="90">
        <v>162</v>
      </c>
      <c r="Q221" s="90" t="e">
        <f t="shared" si="21"/>
        <v>#REF!</v>
      </c>
      <c r="R221" s="90" t="e">
        <f>VLOOKUP(A221,[1]Feuil1!$B:$D,4,0)</f>
        <v>#REF!</v>
      </c>
      <c r="S221" s="15"/>
      <c r="T221" s="15"/>
      <c r="U221" s="15"/>
    </row>
    <row r="222" spans="1:21" s="3" customFormat="1">
      <c r="A222" s="90">
        <v>162</v>
      </c>
      <c r="B222" s="90" t="s">
        <v>399</v>
      </c>
      <c r="C222" s="90">
        <f t="shared" si="18"/>
        <v>162</v>
      </c>
      <c r="D222" s="48" t="s">
        <v>198</v>
      </c>
      <c r="E222" s="75">
        <v>1988</v>
      </c>
      <c r="F222" s="48">
        <v>1</v>
      </c>
      <c r="G222" s="50" t="s">
        <v>2</v>
      </c>
      <c r="H222" s="51" t="s">
        <v>111</v>
      </c>
      <c r="I222" s="111"/>
      <c r="J222" s="111"/>
      <c r="K222" s="114" t="str">
        <f t="shared" si="19"/>
        <v/>
      </c>
      <c r="L222" s="114" t="str">
        <f t="shared" si="20"/>
        <v/>
      </c>
      <c r="M222" s="107"/>
      <c r="N222" s="109"/>
      <c r="O222" s="15"/>
      <c r="P222" s="90">
        <v>162</v>
      </c>
      <c r="Q222" s="90" t="e">
        <f t="shared" si="21"/>
        <v>#REF!</v>
      </c>
      <c r="R222" s="90" t="e">
        <f>VLOOKUP(A222,[1]Feuil1!$B:$D,4,0)</f>
        <v>#REF!</v>
      </c>
      <c r="S222" s="15"/>
      <c r="T222" s="15"/>
      <c r="U222" s="15"/>
    </row>
    <row r="223" spans="1:21" s="3" customFormat="1">
      <c r="A223" s="90">
        <v>162</v>
      </c>
      <c r="B223" s="90" t="s">
        <v>399</v>
      </c>
      <c r="C223" s="90">
        <f t="shared" si="18"/>
        <v>162</v>
      </c>
      <c r="D223" s="48" t="s">
        <v>201</v>
      </c>
      <c r="E223" s="75">
        <v>1991</v>
      </c>
      <c r="F223" s="48">
        <v>1</v>
      </c>
      <c r="G223" s="50" t="s">
        <v>2</v>
      </c>
      <c r="H223" s="51" t="s">
        <v>111</v>
      </c>
      <c r="I223" s="111"/>
      <c r="J223" s="111"/>
      <c r="K223" s="114" t="str">
        <f t="shared" si="19"/>
        <v/>
      </c>
      <c r="L223" s="114" t="str">
        <f t="shared" si="20"/>
        <v/>
      </c>
      <c r="M223" s="107"/>
      <c r="N223" s="109"/>
      <c r="O223" s="15"/>
      <c r="P223" s="90">
        <v>162</v>
      </c>
      <c r="Q223" s="90" t="e">
        <f t="shared" si="21"/>
        <v>#REF!</v>
      </c>
      <c r="R223" s="90" t="e">
        <f>VLOOKUP(A223,[1]Feuil1!$B:$D,4,0)</f>
        <v>#REF!</v>
      </c>
      <c r="S223" s="15"/>
      <c r="T223" s="15"/>
      <c r="U223" s="15"/>
    </row>
    <row r="224" spans="1:21" s="3" customFormat="1">
      <c r="A224" s="90">
        <v>162</v>
      </c>
      <c r="B224" s="90" t="s">
        <v>399</v>
      </c>
      <c r="C224" s="90">
        <f t="shared" si="18"/>
        <v>162</v>
      </c>
      <c r="D224" s="48" t="s">
        <v>202</v>
      </c>
      <c r="E224" s="75">
        <v>1992</v>
      </c>
      <c r="F224" s="48">
        <v>1</v>
      </c>
      <c r="G224" s="50" t="s">
        <v>2</v>
      </c>
      <c r="H224" s="51" t="s">
        <v>111</v>
      </c>
      <c r="I224" s="111"/>
      <c r="J224" s="111"/>
      <c r="K224" s="114" t="str">
        <f t="shared" si="19"/>
        <v/>
      </c>
      <c r="L224" s="114" t="str">
        <f t="shared" si="20"/>
        <v/>
      </c>
      <c r="M224" s="107"/>
      <c r="N224" s="109"/>
      <c r="O224" s="15"/>
      <c r="P224" s="90">
        <v>162</v>
      </c>
      <c r="Q224" s="90" t="e">
        <f t="shared" si="21"/>
        <v>#REF!</v>
      </c>
      <c r="R224" s="90" t="e">
        <f>VLOOKUP(A224,[1]Feuil1!$B:$D,4,0)</f>
        <v>#REF!</v>
      </c>
      <c r="S224" s="15"/>
      <c r="T224" s="15"/>
      <c r="U224" s="15"/>
    </row>
    <row r="225" spans="1:21" s="3" customFormat="1">
      <c r="A225" s="90">
        <v>162</v>
      </c>
      <c r="B225" s="90" t="s">
        <v>399</v>
      </c>
      <c r="C225" s="90">
        <f t="shared" si="18"/>
        <v>162</v>
      </c>
      <c r="D225" s="48" t="s">
        <v>204</v>
      </c>
      <c r="E225" s="75">
        <v>1995</v>
      </c>
      <c r="F225" s="48">
        <v>1</v>
      </c>
      <c r="G225" s="50" t="s">
        <v>2</v>
      </c>
      <c r="H225" s="51" t="s">
        <v>111</v>
      </c>
      <c r="I225" s="111"/>
      <c r="J225" s="111"/>
      <c r="K225" s="114" t="str">
        <f t="shared" si="19"/>
        <v/>
      </c>
      <c r="L225" s="114" t="str">
        <f t="shared" si="20"/>
        <v/>
      </c>
      <c r="M225" s="107"/>
      <c r="N225" s="109"/>
      <c r="O225" s="15"/>
      <c r="P225" s="90">
        <v>162</v>
      </c>
      <c r="Q225" s="90" t="e">
        <f t="shared" si="21"/>
        <v>#REF!</v>
      </c>
      <c r="R225" s="90" t="e">
        <f>VLOOKUP(A225,[1]Feuil1!$B:$D,4,0)</f>
        <v>#REF!</v>
      </c>
      <c r="S225" s="15"/>
      <c r="T225" s="15"/>
      <c r="U225" s="15"/>
    </row>
    <row r="226" spans="1:21" s="3" customFormat="1">
      <c r="A226" s="89">
        <v>163</v>
      </c>
      <c r="B226" s="89" t="s">
        <v>400</v>
      </c>
      <c r="C226" s="89">
        <f>HYPERLINK(B226,A226)</f>
        <v>163</v>
      </c>
      <c r="D226" s="119" t="s">
        <v>119</v>
      </c>
      <c r="E226" s="120"/>
      <c r="F226" s="120">
        <v>0</v>
      </c>
      <c r="G226" s="120"/>
      <c r="H226" s="58"/>
      <c r="I226" s="110">
        <v>20000</v>
      </c>
      <c r="J226" s="110">
        <v>40000</v>
      </c>
      <c r="K226" s="113">
        <f t="shared" si="19"/>
        <v>16950</v>
      </c>
      <c r="L226" s="113">
        <f t="shared" si="20"/>
        <v>33900</v>
      </c>
      <c r="M226" s="106"/>
      <c r="N226" s="108"/>
      <c r="O226" s="15"/>
      <c r="P226" s="89">
        <v>163</v>
      </c>
      <c r="Q226" s="89" t="e">
        <f t="shared" si="21"/>
        <v>#REF!</v>
      </c>
      <c r="R226" s="89" t="e">
        <f>VLOOKUP(A226,[1]Feuil1!$B:$D,4,0)</f>
        <v>#REF!</v>
      </c>
      <c r="S226" s="15"/>
      <c r="T226" s="15"/>
      <c r="U226" s="15"/>
    </row>
    <row r="227" spans="1:21" s="3" customFormat="1">
      <c r="A227" s="90">
        <v>163</v>
      </c>
      <c r="B227" s="90" t="s">
        <v>400</v>
      </c>
      <c r="C227" s="90">
        <f t="shared" si="18"/>
        <v>163</v>
      </c>
      <c r="D227" s="48" t="s">
        <v>205</v>
      </c>
      <c r="E227" s="75">
        <v>1996</v>
      </c>
      <c r="F227" s="48">
        <v>1</v>
      </c>
      <c r="G227" s="50" t="s">
        <v>2</v>
      </c>
      <c r="H227" s="51" t="s">
        <v>111</v>
      </c>
      <c r="I227" s="111"/>
      <c r="J227" s="111"/>
      <c r="K227" s="114" t="str">
        <f t="shared" si="19"/>
        <v/>
      </c>
      <c r="L227" s="114" t="str">
        <f t="shared" si="20"/>
        <v/>
      </c>
      <c r="M227" s="107"/>
      <c r="N227" s="109"/>
      <c r="O227" s="15"/>
      <c r="P227" s="90">
        <v>163</v>
      </c>
      <c r="Q227" s="90" t="e">
        <f t="shared" si="21"/>
        <v>#REF!</v>
      </c>
      <c r="R227" s="90" t="e">
        <f>VLOOKUP(A227,[1]Feuil1!$B:$D,4,0)</f>
        <v>#REF!</v>
      </c>
      <c r="S227" s="15"/>
      <c r="T227" s="15"/>
      <c r="U227" s="15"/>
    </row>
    <row r="228" spans="1:21" s="3" customFormat="1">
      <c r="A228" s="90">
        <v>163</v>
      </c>
      <c r="B228" s="90" t="s">
        <v>400</v>
      </c>
      <c r="C228" s="90">
        <f t="shared" si="18"/>
        <v>163</v>
      </c>
      <c r="D228" s="48" t="s">
        <v>206</v>
      </c>
      <c r="E228" s="75">
        <v>1997</v>
      </c>
      <c r="F228" s="48">
        <v>1</v>
      </c>
      <c r="G228" s="50" t="s">
        <v>2</v>
      </c>
      <c r="H228" s="51" t="s">
        <v>111</v>
      </c>
      <c r="I228" s="111"/>
      <c r="J228" s="111"/>
      <c r="K228" s="114" t="str">
        <f t="shared" si="19"/>
        <v/>
      </c>
      <c r="L228" s="114" t="str">
        <f t="shared" si="20"/>
        <v/>
      </c>
      <c r="M228" s="107"/>
      <c r="N228" s="109"/>
      <c r="O228" s="15"/>
      <c r="P228" s="90">
        <v>163</v>
      </c>
      <c r="Q228" s="90" t="e">
        <f t="shared" si="21"/>
        <v>#REF!</v>
      </c>
      <c r="R228" s="90" t="e">
        <f>VLOOKUP(A228,[1]Feuil1!$B:$D,4,0)</f>
        <v>#REF!</v>
      </c>
      <c r="S228" s="15"/>
      <c r="T228" s="15"/>
      <c r="U228" s="15"/>
    </row>
    <row r="229" spans="1:21" s="3" customFormat="1" ht="17" thickBot="1">
      <c r="A229" s="90">
        <v>163</v>
      </c>
      <c r="B229" s="90" t="s">
        <v>400</v>
      </c>
      <c r="C229" s="90">
        <f t="shared" si="18"/>
        <v>163</v>
      </c>
      <c r="D229" s="70" t="s">
        <v>207</v>
      </c>
      <c r="E229" s="76">
        <v>1998</v>
      </c>
      <c r="F229" s="70">
        <v>1</v>
      </c>
      <c r="G229" s="72" t="s">
        <v>2</v>
      </c>
      <c r="H229" s="73" t="s">
        <v>111</v>
      </c>
      <c r="I229" s="111"/>
      <c r="J229" s="111"/>
      <c r="K229" s="114" t="str">
        <f t="shared" si="19"/>
        <v/>
      </c>
      <c r="L229" s="114" t="str">
        <f t="shared" si="20"/>
        <v/>
      </c>
      <c r="M229" s="107"/>
      <c r="N229" s="109"/>
      <c r="O229" s="15"/>
      <c r="P229" s="90">
        <v>163</v>
      </c>
      <c r="Q229" s="90" t="e">
        <f t="shared" si="21"/>
        <v>#REF!</v>
      </c>
      <c r="R229" s="90" t="e">
        <f>VLOOKUP(A229,[1]Feuil1!$B:$D,4,0)</f>
        <v>#REF!</v>
      </c>
      <c r="S229" s="15"/>
      <c r="T229" s="15"/>
      <c r="U229" s="15"/>
    </row>
    <row r="230" spans="1:21" s="3" customFormat="1" ht="17" thickBot="1">
      <c r="A230" s="59">
        <v>164</v>
      </c>
      <c r="B230" s="59" t="s">
        <v>401</v>
      </c>
      <c r="C230" s="59">
        <f t="shared" ref="C230:C266" si="22">HYPERLINK(B230,A230)</f>
        <v>164</v>
      </c>
      <c r="D230" s="60" t="s">
        <v>124</v>
      </c>
      <c r="E230" s="61"/>
      <c r="F230" s="60">
        <v>1</v>
      </c>
      <c r="G230" s="62" t="s">
        <v>88</v>
      </c>
      <c r="H230" s="63" t="s">
        <v>121</v>
      </c>
      <c r="I230" s="74">
        <v>200</v>
      </c>
      <c r="J230" s="74"/>
      <c r="K230" s="31">
        <f t="shared" si="19"/>
        <v>170</v>
      </c>
      <c r="L230" s="31" t="str">
        <f t="shared" si="20"/>
        <v/>
      </c>
      <c r="M230" s="26"/>
      <c r="N230" s="27"/>
      <c r="O230" s="15"/>
      <c r="P230" s="59">
        <v>164</v>
      </c>
      <c r="Q230" s="59" t="e">
        <f t="shared" si="21"/>
        <v>#REF!</v>
      </c>
      <c r="R230" s="59" t="e">
        <f>VLOOKUP(A230,[1]Feuil1!$B:$D,4,0)</f>
        <v>#REF!</v>
      </c>
      <c r="S230" s="15"/>
      <c r="T230" s="15"/>
      <c r="U230" s="15"/>
    </row>
    <row r="231" spans="1:21" s="3" customFormat="1">
      <c r="A231" s="85">
        <v>165</v>
      </c>
      <c r="B231" s="85" t="s">
        <v>402</v>
      </c>
      <c r="C231" s="85">
        <f t="shared" si="22"/>
        <v>165</v>
      </c>
      <c r="D231" s="65" t="s">
        <v>212</v>
      </c>
      <c r="E231" s="66">
        <v>1976</v>
      </c>
      <c r="F231" s="65">
        <v>3</v>
      </c>
      <c r="G231" s="67" t="s">
        <v>4</v>
      </c>
      <c r="H231" s="68" t="s">
        <v>110</v>
      </c>
      <c r="I231" s="69">
        <v>22000</v>
      </c>
      <c r="J231" s="69">
        <v>44000</v>
      </c>
      <c r="K231" s="28">
        <f t="shared" si="19"/>
        <v>18650</v>
      </c>
      <c r="L231" s="28">
        <f t="shared" si="20"/>
        <v>37290</v>
      </c>
      <c r="M231" s="29"/>
      <c r="N231" s="30"/>
      <c r="O231" s="15"/>
      <c r="P231" s="85">
        <v>165</v>
      </c>
      <c r="Q231" s="85" t="e">
        <f t="shared" si="21"/>
        <v>#REF!</v>
      </c>
      <c r="R231" s="85" t="e">
        <f>VLOOKUP(A231,[1]Feuil1!$B:$D,4,0)</f>
        <v>#REF!</v>
      </c>
      <c r="S231" s="15"/>
      <c r="T231" s="15"/>
      <c r="U231" s="15"/>
    </row>
    <row r="232" spans="1:21" s="3" customFormat="1">
      <c r="A232" s="86">
        <v>166</v>
      </c>
      <c r="B232" s="86" t="s">
        <v>403</v>
      </c>
      <c r="C232" s="86">
        <f t="shared" si="22"/>
        <v>166</v>
      </c>
      <c r="D232" s="48" t="s">
        <v>212</v>
      </c>
      <c r="E232" s="49">
        <v>1976</v>
      </c>
      <c r="F232" s="48">
        <v>1</v>
      </c>
      <c r="G232" s="50" t="s">
        <v>3</v>
      </c>
      <c r="H232" s="51" t="s">
        <v>17</v>
      </c>
      <c r="I232" s="52">
        <v>7000</v>
      </c>
      <c r="J232" s="52">
        <v>14000</v>
      </c>
      <c r="K232" s="19">
        <f t="shared" si="19"/>
        <v>5940</v>
      </c>
      <c r="L232" s="19">
        <f t="shared" si="20"/>
        <v>11870</v>
      </c>
      <c r="M232" s="20"/>
      <c r="N232" s="21"/>
      <c r="O232" s="15"/>
      <c r="P232" s="86">
        <v>166</v>
      </c>
      <c r="Q232" s="86" t="e">
        <f t="shared" si="21"/>
        <v>#REF!</v>
      </c>
      <c r="R232" s="86" t="e">
        <f>VLOOKUP(A232,[1]Feuil1!$B:$D,4,0)</f>
        <v>#REF!</v>
      </c>
      <c r="S232" s="15"/>
      <c r="T232" s="15"/>
      <c r="U232" s="15"/>
    </row>
    <row r="233" spans="1:21" s="3" customFormat="1" ht="30">
      <c r="A233" s="86">
        <v>167</v>
      </c>
      <c r="B233" s="86" t="s">
        <v>404</v>
      </c>
      <c r="C233" s="86">
        <f t="shared" si="22"/>
        <v>167</v>
      </c>
      <c r="D233" s="48" t="s">
        <v>212</v>
      </c>
      <c r="E233" s="49">
        <v>1976</v>
      </c>
      <c r="F233" s="48">
        <v>3</v>
      </c>
      <c r="G233" s="50" t="s">
        <v>1</v>
      </c>
      <c r="H233" s="51" t="s">
        <v>65</v>
      </c>
      <c r="I233" s="52">
        <v>10000</v>
      </c>
      <c r="J233" s="52">
        <v>20000</v>
      </c>
      <c r="K233" s="19">
        <f t="shared" si="19"/>
        <v>8480</v>
      </c>
      <c r="L233" s="19">
        <f t="shared" si="20"/>
        <v>16950</v>
      </c>
      <c r="M233" s="20"/>
      <c r="N233" s="21"/>
      <c r="O233" s="15"/>
      <c r="P233" s="86">
        <v>167</v>
      </c>
      <c r="Q233" s="86" t="e">
        <f t="shared" si="21"/>
        <v>#REF!</v>
      </c>
      <c r="R233" s="86" t="e">
        <f>VLOOKUP(A233,[1]Feuil1!$B:$D,4,0)</f>
        <v>#REF!</v>
      </c>
      <c r="S233" s="15"/>
      <c r="T233" s="15"/>
      <c r="U233" s="15"/>
    </row>
    <row r="234" spans="1:21" s="3" customFormat="1">
      <c r="A234" s="86">
        <v>168</v>
      </c>
      <c r="B234" s="86" t="s">
        <v>405</v>
      </c>
      <c r="C234" s="86">
        <f t="shared" si="22"/>
        <v>168</v>
      </c>
      <c r="D234" s="48" t="s">
        <v>213</v>
      </c>
      <c r="E234" s="49">
        <v>1979</v>
      </c>
      <c r="F234" s="48">
        <v>1</v>
      </c>
      <c r="G234" s="50" t="s">
        <v>3</v>
      </c>
      <c r="H234" s="51" t="s">
        <v>111</v>
      </c>
      <c r="I234" s="52">
        <v>7000</v>
      </c>
      <c r="J234" s="52">
        <v>14000</v>
      </c>
      <c r="K234" s="19">
        <f t="shared" si="19"/>
        <v>5940</v>
      </c>
      <c r="L234" s="19">
        <f t="shared" si="20"/>
        <v>11870</v>
      </c>
      <c r="M234" s="20"/>
      <c r="N234" s="21"/>
      <c r="O234" s="15"/>
      <c r="P234" s="86">
        <v>168</v>
      </c>
      <c r="Q234" s="86" t="e">
        <f t="shared" si="21"/>
        <v>#REF!</v>
      </c>
      <c r="R234" s="86" t="e">
        <f>VLOOKUP(A234,[1]Feuil1!$B:$D,4,0)</f>
        <v>#REF!</v>
      </c>
      <c r="S234" s="15"/>
      <c r="T234" s="15"/>
      <c r="U234" s="15"/>
    </row>
    <row r="235" spans="1:21" s="3" customFormat="1">
      <c r="A235" s="86">
        <v>169</v>
      </c>
      <c r="B235" s="86" t="s">
        <v>406</v>
      </c>
      <c r="C235" s="86">
        <f t="shared" si="22"/>
        <v>169</v>
      </c>
      <c r="D235" s="48" t="s">
        <v>213</v>
      </c>
      <c r="E235" s="49">
        <v>1979</v>
      </c>
      <c r="F235" s="48">
        <v>1</v>
      </c>
      <c r="G235" s="50" t="s">
        <v>3</v>
      </c>
      <c r="H235" s="51" t="s">
        <v>111</v>
      </c>
      <c r="I235" s="52">
        <v>7000</v>
      </c>
      <c r="J235" s="52">
        <v>14000</v>
      </c>
      <c r="K235" s="19">
        <f t="shared" si="19"/>
        <v>5940</v>
      </c>
      <c r="L235" s="19">
        <f t="shared" si="20"/>
        <v>11870</v>
      </c>
      <c r="M235" s="20"/>
      <c r="N235" s="21"/>
      <c r="O235" s="15"/>
      <c r="P235" s="86">
        <v>169</v>
      </c>
      <c r="Q235" s="86" t="e">
        <f t="shared" si="21"/>
        <v>#REF!</v>
      </c>
      <c r="R235" s="86" t="e">
        <f>VLOOKUP(A235,[1]Feuil1!$B:$D,4,0)</f>
        <v>#REF!</v>
      </c>
      <c r="S235" s="15"/>
      <c r="T235" s="15"/>
      <c r="U235" s="15"/>
    </row>
    <row r="236" spans="1:21" s="3" customFormat="1" ht="45">
      <c r="A236" s="86">
        <v>170</v>
      </c>
      <c r="B236" s="86" t="s">
        <v>407</v>
      </c>
      <c r="C236" s="86">
        <f t="shared" si="22"/>
        <v>170</v>
      </c>
      <c r="D236" s="48" t="s">
        <v>213</v>
      </c>
      <c r="E236" s="49">
        <v>1979</v>
      </c>
      <c r="F236" s="48">
        <v>12</v>
      </c>
      <c r="G236" s="50" t="s">
        <v>1</v>
      </c>
      <c r="H236" s="51" t="s">
        <v>66</v>
      </c>
      <c r="I236" s="52">
        <v>40000</v>
      </c>
      <c r="J236" s="52">
        <v>80000</v>
      </c>
      <c r="K236" s="19">
        <f t="shared" si="19"/>
        <v>33900</v>
      </c>
      <c r="L236" s="19">
        <f t="shared" si="20"/>
        <v>67800</v>
      </c>
      <c r="M236" s="20"/>
      <c r="N236" s="21"/>
      <c r="O236" s="15"/>
      <c r="P236" s="86">
        <v>170</v>
      </c>
      <c r="Q236" s="86" t="e">
        <f t="shared" si="21"/>
        <v>#REF!</v>
      </c>
      <c r="R236" s="86" t="e">
        <f>VLOOKUP(A236,[1]Feuil1!$B:$D,4,0)</f>
        <v>#REF!</v>
      </c>
      <c r="S236" s="15"/>
      <c r="T236" s="15"/>
      <c r="U236" s="15"/>
    </row>
    <row r="237" spans="1:21" s="3" customFormat="1">
      <c r="A237" s="86">
        <v>171</v>
      </c>
      <c r="B237" s="86" t="s">
        <v>408</v>
      </c>
      <c r="C237" s="86">
        <f t="shared" si="22"/>
        <v>171</v>
      </c>
      <c r="D237" s="48" t="s">
        <v>214</v>
      </c>
      <c r="E237" s="49">
        <v>1982</v>
      </c>
      <c r="F237" s="48">
        <v>1</v>
      </c>
      <c r="G237" s="50" t="s">
        <v>3</v>
      </c>
      <c r="H237" s="51" t="s">
        <v>63</v>
      </c>
      <c r="I237" s="52">
        <v>7500</v>
      </c>
      <c r="J237" s="52">
        <v>15000</v>
      </c>
      <c r="K237" s="19">
        <f t="shared" si="19"/>
        <v>6360</v>
      </c>
      <c r="L237" s="19">
        <f t="shared" si="20"/>
        <v>12720</v>
      </c>
      <c r="M237" s="20"/>
      <c r="N237" s="21"/>
      <c r="O237" s="15"/>
      <c r="P237" s="86">
        <v>171</v>
      </c>
      <c r="Q237" s="86" t="e">
        <f t="shared" si="21"/>
        <v>#REF!</v>
      </c>
      <c r="R237" s="86" t="e">
        <f>VLOOKUP(A237,[1]Feuil1!$B:$D,4,0)</f>
        <v>#REF!</v>
      </c>
      <c r="S237" s="15"/>
      <c r="T237" s="15"/>
      <c r="U237" s="15"/>
    </row>
    <row r="238" spans="1:21" s="3" customFormat="1">
      <c r="A238" s="86">
        <v>172</v>
      </c>
      <c r="B238" s="86" t="s">
        <v>409</v>
      </c>
      <c r="C238" s="86">
        <f t="shared" si="22"/>
        <v>172</v>
      </c>
      <c r="D238" s="48" t="s">
        <v>214</v>
      </c>
      <c r="E238" s="49">
        <v>1982</v>
      </c>
      <c r="F238" s="48">
        <v>1</v>
      </c>
      <c r="G238" s="50" t="s">
        <v>3</v>
      </c>
      <c r="H238" s="51" t="s">
        <v>33</v>
      </c>
      <c r="I238" s="52">
        <v>7500</v>
      </c>
      <c r="J238" s="52">
        <v>15000</v>
      </c>
      <c r="K238" s="19">
        <f t="shared" si="19"/>
        <v>6360</v>
      </c>
      <c r="L238" s="19">
        <f t="shared" si="20"/>
        <v>12720</v>
      </c>
      <c r="M238" s="20"/>
      <c r="N238" s="21"/>
      <c r="O238" s="15"/>
      <c r="P238" s="86">
        <v>172</v>
      </c>
      <c r="Q238" s="86" t="e">
        <f t="shared" si="21"/>
        <v>#REF!</v>
      </c>
      <c r="R238" s="86" t="e">
        <f>VLOOKUP(A238,[1]Feuil1!$B:$D,4,0)</f>
        <v>#REF!</v>
      </c>
      <c r="S238" s="15"/>
      <c r="T238" s="15"/>
      <c r="U238" s="15"/>
    </row>
    <row r="239" spans="1:21" s="3" customFormat="1" ht="30">
      <c r="A239" s="86">
        <v>173</v>
      </c>
      <c r="B239" s="86" t="s">
        <v>410</v>
      </c>
      <c r="C239" s="86">
        <f t="shared" si="22"/>
        <v>173</v>
      </c>
      <c r="D239" s="48" t="s">
        <v>214</v>
      </c>
      <c r="E239" s="49">
        <v>1982</v>
      </c>
      <c r="F239" s="48">
        <v>6</v>
      </c>
      <c r="G239" s="50" t="s">
        <v>1</v>
      </c>
      <c r="H239" s="51" t="s">
        <v>114</v>
      </c>
      <c r="I239" s="52">
        <v>22000</v>
      </c>
      <c r="J239" s="52">
        <v>44000</v>
      </c>
      <c r="K239" s="19">
        <f t="shared" si="19"/>
        <v>18650</v>
      </c>
      <c r="L239" s="19">
        <f t="shared" si="20"/>
        <v>37290</v>
      </c>
      <c r="M239" s="20"/>
      <c r="N239" s="21"/>
      <c r="O239" s="15"/>
      <c r="P239" s="86">
        <v>173</v>
      </c>
      <c r="Q239" s="86" t="e">
        <f t="shared" si="21"/>
        <v>#REF!</v>
      </c>
      <c r="R239" s="86" t="e">
        <f>VLOOKUP(A239,[1]Feuil1!$B:$D,4,0)</f>
        <v>#REF!</v>
      </c>
      <c r="S239" s="15"/>
      <c r="T239" s="15"/>
      <c r="U239" s="15"/>
    </row>
    <row r="240" spans="1:21" s="3" customFormat="1">
      <c r="A240" s="86">
        <v>174</v>
      </c>
      <c r="B240" s="86" t="s">
        <v>411</v>
      </c>
      <c r="C240" s="86">
        <f t="shared" si="22"/>
        <v>174</v>
      </c>
      <c r="D240" s="48" t="s">
        <v>214</v>
      </c>
      <c r="E240" s="49">
        <v>1982</v>
      </c>
      <c r="F240" s="48">
        <v>3</v>
      </c>
      <c r="G240" s="50" t="s">
        <v>1</v>
      </c>
      <c r="H240" s="51" t="s">
        <v>110</v>
      </c>
      <c r="I240" s="52">
        <v>10000</v>
      </c>
      <c r="J240" s="52">
        <v>20000</v>
      </c>
      <c r="K240" s="19">
        <f t="shared" si="19"/>
        <v>8480</v>
      </c>
      <c r="L240" s="19">
        <f t="shared" si="20"/>
        <v>16950</v>
      </c>
      <c r="M240" s="20"/>
      <c r="N240" s="21"/>
      <c r="O240" s="15"/>
      <c r="P240" s="86">
        <v>174</v>
      </c>
      <c r="Q240" s="86" t="e">
        <f t="shared" si="21"/>
        <v>#REF!</v>
      </c>
      <c r="R240" s="86" t="e">
        <f>VLOOKUP(A240,[1]Feuil1!$B:$D,4,0)</f>
        <v>#REF!</v>
      </c>
      <c r="S240" s="15"/>
      <c r="T240" s="15"/>
      <c r="U240" s="15"/>
    </row>
    <row r="241" spans="1:21" s="3" customFormat="1">
      <c r="A241" s="86">
        <v>175</v>
      </c>
      <c r="B241" s="86" t="s">
        <v>412</v>
      </c>
      <c r="C241" s="86">
        <f t="shared" si="22"/>
        <v>175</v>
      </c>
      <c r="D241" s="48" t="s">
        <v>214</v>
      </c>
      <c r="E241" s="49">
        <v>1982</v>
      </c>
      <c r="F241" s="48">
        <v>1</v>
      </c>
      <c r="G241" s="50" t="s">
        <v>2</v>
      </c>
      <c r="H241" s="51" t="s">
        <v>144</v>
      </c>
      <c r="I241" s="52">
        <v>3500</v>
      </c>
      <c r="J241" s="52">
        <v>7000</v>
      </c>
      <c r="K241" s="19">
        <f t="shared" si="19"/>
        <v>2970</v>
      </c>
      <c r="L241" s="19">
        <f t="shared" si="20"/>
        <v>5940</v>
      </c>
      <c r="M241" s="20"/>
      <c r="N241" s="21"/>
      <c r="O241" s="15"/>
      <c r="P241" s="86">
        <v>175</v>
      </c>
      <c r="Q241" s="86" t="e">
        <f t="shared" si="21"/>
        <v>#REF!</v>
      </c>
      <c r="R241" s="86" t="e">
        <f>VLOOKUP(A241,[1]Feuil1!$B:$D,4,0)</f>
        <v>#REF!</v>
      </c>
      <c r="S241" s="15"/>
      <c r="T241" s="15"/>
      <c r="U241" s="15"/>
    </row>
    <row r="242" spans="1:21" s="3" customFormat="1" ht="30">
      <c r="A242" s="86">
        <v>176</v>
      </c>
      <c r="B242" s="86" t="s">
        <v>413</v>
      </c>
      <c r="C242" s="86">
        <f t="shared" si="22"/>
        <v>176</v>
      </c>
      <c r="D242" s="48" t="s">
        <v>215</v>
      </c>
      <c r="E242" s="49">
        <v>1985</v>
      </c>
      <c r="F242" s="48">
        <v>3</v>
      </c>
      <c r="G242" s="50" t="s">
        <v>4</v>
      </c>
      <c r="H242" s="51" t="s">
        <v>67</v>
      </c>
      <c r="I242" s="52">
        <v>40000</v>
      </c>
      <c r="J242" s="52">
        <v>80000</v>
      </c>
      <c r="K242" s="19">
        <f t="shared" si="19"/>
        <v>33900</v>
      </c>
      <c r="L242" s="19">
        <f t="shared" si="20"/>
        <v>67800</v>
      </c>
      <c r="M242" s="20"/>
      <c r="N242" s="21"/>
      <c r="O242" s="15"/>
      <c r="P242" s="86">
        <v>176</v>
      </c>
      <c r="Q242" s="86" t="e">
        <f t="shared" si="21"/>
        <v>#REF!</v>
      </c>
      <c r="R242" s="86" t="e">
        <f>VLOOKUP(A242,[1]Feuil1!$B:$D,4,0)</f>
        <v>#REF!</v>
      </c>
      <c r="S242" s="15"/>
      <c r="T242" s="15"/>
      <c r="U242" s="15"/>
    </row>
    <row r="243" spans="1:21" s="3" customFormat="1" ht="30">
      <c r="A243" s="86">
        <v>177</v>
      </c>
      <c r="B243" s="86" t="s">
        <v>414</v>
      </c>
      <c r="C243" s="86">
        <f t="shared" si="22"/>
        <v>177</v>
      </c>
      <c r="D243" s="48" t="s">
        <v>215</v>
      </c>
      <c r="E243" s="49">
        <v>1985</v>
      </c>
      <c r="F243" s="48">
        <v>3</v>
      </c>
      <c r="G243" s="50" t="s">
        <v>1</v>
      </c>
      <c r="H243" s="51" t="s">
        <v>68</v>
      </c>
      <c r="I243" s="52">
        <v>15000</v>
      </c>
      <c r="J243" s="52">
        <v>30000</v>
      </c>
      <c r="K243" s="19">
        <f t="shared" si="19"/>
        <v>12720</v>
      </c>
      <c r="L243" s="19">
        <f t="shared" si="20"/>
        <v>25430</v>
      </c>
      <c r="M243" s="20"/>
      <c r="N243" s="21"/>
      <c r="O243" s="15"/>
      <c r="P243" s="86">
        <v>177</v>
      </c>
      <c r="Q243" s="86" t="e">
        <f t="shared" si="21"/>
        <v>#REF!</v>
      </c>
      <c r="R243" s="86" t="e">
        <f>VLOOKUP(A243,[1]Feuil1!$B:$D,4,0)</f>
        <v>#REF!</v>
      </c>
      <c r="S243" s="15"/>
      <c r="T243" s="15"/>
      <c r="U243" s="15"/>
    </row>
    <row r="244" spans="1:21" s="3" customFormat="1">
      <c r="A244" s="86">
        <v>178</v>
      </c>
      <c r="B244" s="86" t="s">
        <v>415</v>
      </c>
      <c r="C244" s="86">
        <f t="shared" si="22"/>
        <v>178</v>
      </c>
      <c r="D244" s="48" t="s">
        <v>216</v>
      </c>
      <c r="E244" s="49">
        <v>1986</v>
      </c>
      <c r="F244" s="48">
        <v>3</v>
      </c>
      <c r="G244" s="50" t="s">
        <v>1</v>
      </c>
      <c r="H244" s="51" t="s">
        <v>110</v>
      </c>
      <c r="I244" s="52">
        <v>9000</v>
      </c>
      <c r="J244" s="52">
        <v>18000</v>
      </c>
      <c r="K244" s="19">
        <f t="shared" si="19"/>
        <v>7630</v>
      </c>
      <c r="L244" s="19">
        <f t="shared" si="20"/>
        <v>15260</v>
      </c>
      <c r="M244" s="20"/>
      <c r="N244" s="21"/>
      <c r="O244" s="15"/>
      <c r="P244" s="86">
        <v>178</v>
      </c>
      <c r="Q244" s="86" t="e">
        <f t="shared" si="21"/>
        <v>#REF!</v>
      </c>
      <c r="R244" s="86" t="e">
        <f>VLOOKUP(A244,[1]Feuil1!$B:$D,4,0)</f>
        <v>#REF!</v>
      </c>
      <c r="S244" s="15"/>
      <c r="T244" s="15"/>
      <c r="U244" s="15"/>
    </row>
    <row r="245" spans="1:21" s="3" customFormat="1">
      <c r="A245" s="86">
        <v>179</v>
      </c>
      <c r="B245" s="86" t="s">
        <v>416</v>
      </c>
      <c r="C245" s="86">
        <f t="shared" si="22"/>
        <v>179</v>
      </c>
      <c r="D245" s="48" t="s">
        <v>217</v>
      </c>
      <c r="E245" s="49">
        <v>1987</v>
      </c>
      <c r="F245" s="48">
        <v>1</v>
      </c>
      <c r="G245" s="50" t="s">
        <v>3</v>
      </c>
      <c r="H245" s="51" t="s">
        <v>11</v>
      </c>
      <c r="I245" s="52">
        <v>5000</v>
      </c>
      <c r="J245" s="52">
        <v>10000</v>
      </c>
      <c r="K245" s="19">
        <f t="shared" si="19"/>
        <v>4240</v>
      </c>
      <c r="L245" s="19">
        <f t="shared" si="20"/>
        <v>8480</v>
      </c>
      <c r="M245" s="20"/>
      <c r="N245" s="21"/>
      <c r="O245" s="15"/>
      <c r="P245" s="86">
        <v>179</v>
      </c>
      <c r="Q245" s="86" t="e">
        <f t="shared" si="21"/>
        <v>#REF!</v>
      </c>
      <c r="R245" s="86" t="e">
        <f>VLOOKUP(A245,[1]Feuil1!$B:$D,4,0)</f>
        <v>#REF!</v>
      </c>
      <c r="S245" s="15"/>
      <c r="T245" s="15"/>
      <c r="U245" s="15"/>
    </row>
    <row r="246" spans="1:21" s="3" customFormat="1">
      <c r="A246" s="86">
        <v>180</v>
      </c>
      <c r="B246" s="86" t="s">
        <v>417</v>
      </c>
      <c r="C246" s="86">
        <f t="shared" si="22"/>
        <v>180</v>
      </c>
      <c r="D246" s="48" t="s">
        <v>217</v>
      </c>
      <c r="E246" s="49">
        <v>1987</v>
      </c>
      <c r="F246" s="48">
        <v>1</v>
      </c>
      <c r="G246" s="50" t="s">
        <v>3</v>
      </c>
      <c r="H246" s="51" t="s">
        <v>6</v>
      </c>
      <c r="I246" s="52">
        <v>5000</v>
      </c>
      <c r="J246" s="52">
        <v>10000</v>
      </c>
      <c r="K246" s="19">
        <f t="shared" si="19"/>
        <v>4240</v>
      </c>
      <c r="L246" s="19">
        <f t="shared" si="20"/>
        <v>8480</v>
      </c>
      <c r="M246" s="20"/>
      <c r="N246" s="21"/>
      <c r="O246" s="15"/>
      <c r="P246" s="86">
        <v>180</v>
      </c>
      <c r="Q246" s="86" t="e">
        <f t="shared" si="21"/>
        <v>#REF!</v>
      </c>
      <c r="R246" s="86" t="e">
        <f>VLOOKUP(A246,[1]Feuil1!$B:$D,4,0)</f>
        <v>#REF!</v>
      </c>
      <c r="S246" s="15"/>
      <c r="T246" s="15"/>
      <c r="U246" s="15"/>
    </row>
    <row r="247" spans="1:21" s="3" customFormat="1" ht="30">
      <c r="A247" s="86">
        <v>181</v>
      </c>
      <c r="B247" s="86" t="s">
        <v>418</v>
      </c>
      <c r="C247" s="86">
        <f t="shared" si="22"/>
        <v>181</v>
      </c>
      <c r="D247" s="48" t="s">
        <v>218</v>
      </c>
      <c r="E247" s="49">
        <v>1988</v>
      </c>
      <c r="F247" s="48">
        <v>3</v>
      </c>
      <c r="G247" s="50" t="s">
        <v>4</v>
      </c>
      <c r="H247" s="51" t="s">
        <v>69</v>
      </c>
      <c r="I247" s="52">
        <v>22000</v>
      </c>
      <c r="J247" s="52">
        <v>44000</v>
      </c>
      <c r="K247" s="19">
        <f t="shared" si="19"/>
        <v>18650</v>
      </c>
      <c r="L247" s="19">
        <f t="shared" si="20"/>
        <v>37290</v>
      </c>
      <c r="M247" s="20"/>
      <c r="N247" s="21"/>
      <c r="O247" s="15"/>
      <c r="P247" s="86">
        <v>181</v>
      </c>
      <c r="Q247" s="86" t="e">
        <f t="shared" si="21"/>
        <v>#REF!</v>
      </c>
      <c r="R247" s="86" t="e">
        <f>VLOOKUP(A247,[1]Feuil1!$B:$D,4,0)</f>
        <v>#REF!</v>
      </c>
      <c r="S247" s="15"/>
      <c r="T247" s="15"/>
      <c r="U247" s="15"/>
    </row>
    <row r="248" spans="1:21" s="3" customFormat="1">
      <c r="A248" s="86">
        <v>182</v>
      </c>
      <c r="B248" s="86" t="s">
        <v>419</v>
      </c>
      <c r="C248" s="86">
        <f t="shared" si="22"/>
        <v>182</v>
      </c>
      <c r="D248" s="48" t="s">
        <v>218</v>
      </c>
      <c r="E248" s="49">
        <v>1988</v>
      </c>
      <c r="F248" s="48">
        <v>1</v>
      </c>
      <c r="G248" s="50" t="s">
        <v>3</v>
      </c>
      <c r="H248" s="51" t="s">
        <v>70</v>
      </c>
      <c r="I248" s="52">
        <v>7500</v>
      </c>
      <c r="J248" s="52">
        <v>15000</v>
      </c>
      <c r="K248" s="19">
        <f t="shared" si="19"/>
        <v>6360</v>
      </c>
      <c r="L248" s="19">
        <f t="shared" si="20"/>
        <v>12720</v>
      </c>
      <c r="M248" s="20"/>
      <c r="N248" s="21"/>
      <c r="O248" s="15"/>
      <c r="P248" s="86">
        <v>182</v>
      </c>
      <c r="Q248" s="86" t="e">
        <f t="shared" si="21"/>
        <v>#REF!</v>
      </c>
      <c r="R248" s="86" t="e">
        <f>VLOOKUP(A248,[1]Feuil1!$B:$D,4,0)</f>
        <v>#REF!</v>
      </c>
      <c r="S248" s="15"/>
      <c r="T248" s="15"/>
      <c r="U248" s="15"/>
    </row>
    <row r="249" spans="1:21" s="3" customFormat="1">
      <c r="A249" s="86">
        <v>183</v>
      </c>
      <c r="B249" s="86" t="s">
        <v>420</v>
      </c>
      <c r="C249" s="86">
        <f t="shared" si="22"/>
        <v>183</v>
      </c>
      <c r="D249" s="48" t="s">
        <v>218</v>
      </c>
      <c r="E249" s="49">
        <v>1988</v>
      </c>
      <c r="F249" s="48">
        <v>1</v>
      </c>
      <c r="G249" s="50" t="s">
        <v>3</v>
      </c>
      <c r="H249" s="51" t="s">
        <v>13</v>
      </c>
      <c r="I249" s="52">
        <v>7500</v>
      </c>
      <c r="J249" s="52">
        <v>15000</v>
      </c>
      <c r="K249" s="19">
        <f t="shared" si="19"/>
        <v>6360</v>
      </c>
      <c r="L249" s="19">
        <f t="shared" si="20"/>
        <v>12720</v>
      </c>
      <c r="M249" s="20"/>
      <c r="N249" s="21"/>
      <c r="O249" s="15"/>
      <c r="P249" s="86">
        <v>183</v>
      </c>
      <c r="Q249" s="86" t="e">
        <f t="shared" si="21"/>
        <v>#REF!</v>
      </c>
      <c r="R249" s="86" t="e">
        <f>VLOOKUP(A249,[1]Feuil1!$B:$D,4,0)</f>
        <v>#REF!</v>
      </c>
      <c r="S249" s="15"/>
      <c r="T249" s="15"/>
      <c r="U249" s="15"/>
    </row>
    <row r="250" spans="1:21" s="3" customFormat="1" ht="45">
      <c r="A250" s="86">
        <v>184</v>
      </c>
      <c r="B250" s="86" t="s">
        <v>421</v>
      </c>
      <c r="C250" s="86">
        <f t="shared" si="22"/>
        <v>184</v>
      </c>
      <c r="D250" s="48" t="s">
        <v>218</v>
      </c>
      <c r="E250" s="49">
        <v>1988</v>
      </c>
      <c r="F250" s="48">
        <v>12</v>
      </c>
      <c r="G250" s="50" t="s">
        <v>1</v>
      </c>
      <c r="H250" s="51" t="s">
        <v>71</v>
      </c>
      <c r="I250" s="52">
        <v>40000</v>
      </c>
      <c r="J250" s="52">
        <v>80000</v>
      </c>
      <c r="K250" s="19">
        <f t="shared" si="19"/>
        <v>33900</v>
      </c>
      <c r="L250" s="19">
        <f t="shared" si="20"/>
        <v>67800</v>
      </c>
      <c r="M250" s="20"/>
      <c r="N250" s="21"/>
      <c r="O250" s="15"/>
      <c r="P250" s="86">
        <v>184</v>
      </c>
      <c r="Q250" s="86" t="e">
        <f t="shared" si="21"/>
        <v>#REF!</v>
      </c>
      <c r="R250" s="86" t="e">
        <f>VLOOKUP(A250,[1]Feuil1!$B:$D,4,0)</f>
        <v>#REF!</v>
      </c>
      <c r="S250" s="15"/>
      <c r="T250" s="15"/>
      <c r="U250" s="15"/>
    </row>
    <row r="251" spans="1:21" s="3" customFormat="1">
      <c r="A251" s="86">
        <v>185</v>
      </c>
      <c r="B251" s="86" t="s">
        <v>422</v>
      </c>
      <c r="C251" s="86">
        <f t="shared" si="22"/>
        <v>185</v>
      </c>
      <c r="D251" s="48" t="s">
        <v>219</v>
      </c>
      <c r="E251" s="49">
        <v>1989</v>
      </c>
      <c r="F251" s="48">
        <v>1</v>
      </c>
      <c r="G251" s="50" t="s">
        <v>3</v>
      </c>
      <c r="H251" s="51" t="s">
        <v>11</v>
      </c>
      <c r="I251" s="52">
        <v>7500</v>
      </c>
      <c r="J251" s="52">
        <v>15000</v>
      </c>
      <c r="K251" s="19">
        <f t="shared" si="19"/>
        <v>6360</v>
      </c>
      <c r="L251" s="19">
        <f t="shared" si="20"/>
        <v>12720</v>
      </c>
      <c r="M251" s="20"/>
      <c r="N251" s="21"/>
      <c r="O251" s="15"/>
      <c r="P251" s="86">
        <v>185</v>
      </c>
      <c r="Q251" s="86" t="e">
        <f t="shared" si="21"/>
        <v>#REF!</v>
      </c>
      <c r="R251" s="86" t="e">
        <f>VLOOKUP(A251,[1]Feuil1!$B:$D,4,0)</f>
        <v>#REF!</v>
      </c>
      <c r="S251" s="15"/>
      <c r="T251" s="15"/>
      <c r="U251" s="15"/>
    </row>
    <row r="252" spans="1:21" s="3" customFormat="1">
      <c r="A252" s="86">
        <v>186</v>
      </c>
      <c r="B252" s="86" t="s">
        <v>423</v>
      </c>
      <c r="C252" s="86">
        <f t="shared" si="22"/>
        <v>186</v>
      </c>
      <c r="D252" s="48" t="s">
        <v>219</v>
      </c>
      <c r="E252" s="49">
        <v>1989</v>
      </c>
      <c r="F252" s="48">
        <v>1</v>
      </c>
      <c r="G252" s="50" t="s">
        <v>3</v>
      </c>
      <c r="H252" s="51" t="s">
        <v>72</v>
      </c>
      <c r="I252" s="52">
        <v>7500</v>
      </c>
      <c r="J252" s="52">
        <v>15000</v>
      </c>
      <c r="K252" s="19">
        <f t="shared" si="19"/>
        <v>6360</v>
      </c>
      <c r="L252" s="19">
        <f t="shared" si="20"/>
        <v>12720</v>
      </c>
      <c r="M252" s="20"/>
      <c r="N252" s="21"/>
      <c r="O252" s="15"/>
      <c r="P252" s="86">
        <v>186</v>
      </c>
      <c r="Q252" s="86" t="e">
        <f t="shared" si="21"/>
        <v>#REF!</v>
      </c>
      <c r="R252" s="86" t="e">
        <f>VLOOKUP(A252,[1]Feuil1!$B:$D,4,0)</f>
        <v>#REF!</v>
      </c>
      <c r="S252" s="15"/>
      <c r="T252" s="15"/>
      <c r="U252" s="15"/>
    </row>
    <row r="253" spans="1:21" s="3" customFormat="1" ht="30">
      <c r="A253" s="86">
        <v>187</v>
      </c>
      <c r="B253" s="86" t="s">
        <v>424</v>
      </c>
      <c r="C253" s="86">
        <f t="shared" si="22"/>
        <v>187</v>
      </c>
      <c r="D253" s="48" t="s">
        <v>220</v>
      </c>
      <c r="E253" s="49">
        <v>1990</v>
      </c>
      <c r="F253" s="48">
        <v>6</v>
      </c>
      <c r="G253" s="50" t="s">
        <v>1</v>
      </c>
      <c r="H253" s="51" t="s">
        <v>73</v>
      </c>
      <c r="I253" s="52">
        <v>30000</v>
      </c>
      <c r="J253" s="52">
        <v>60000</v>
      </c>
      <c r="K253" s="19">
        <f t="shared" si="19"/>
        <v>25430</v>
      </c>
      <c r="L253" s="19">
        <f t="shared" si="20"/>
        <v>50850</v>
      </c>
      <c r="M253" s="20"/>
      <c r="N253" s="21"/>
      <c r="O253" s="15"/>
      <c r="P253" s="86">
        <v>187</v>
      </c>
      <c r="Q253" s="86" t="e">
        <f t="shared" si="21"/>
        <v>#REF!</v>
      </c>
      <c r="R253" s="86" t="e">
        <f>VLOOKUP(A253,[1]Feuil1!$B:$D,4,0)</f>
        <v>#REF!</v>
      </c>
      <c r="S253" s="15"/>
      <c r="T253" s="15"/>
      <c r="U253" s="15"/>
    </row>
    <row r="254" spans="1:21" s="3" customFormat="1" ht="30">
      <c r="A254" s="86">
        <v>188</v>
      </c>
      <c r="B254" s="86" t="s">
        <v>425</v>
      </c>
      <c r="C254" s="86">
        <f t="shared" si="22"/>
        <v>188</v>
      </c>
      <c r="D254" s="48" t="s">
        <v>220</v>
      </c>
      <c r="E254" s="49">
        <v>1990</v>
      </c>
      <c r="F254" s="48">
        <v>3</v>
      </c>
      <c r="G254" s="50" t="s">
        <v>1</v>
      </c>
      <c r="H254" s="51" t="s">
        <v>74</v>
      </c>
      <c r="I254" s="52">
        <v>15000</v>
      </c>
      <c r="J254" s="52">
        <v>30000</v>
      </c>
      <c r="K254" s="19">
        <f t="shared" si="19"/>
        <v>12720</v>
      </c>
      <c r="L254" s="19">
        <f t="shared" si="20"/>
        <v>25430</v>
      </c>
      <c r="M254" s="20"/>
      <c r="N254" s="21"/>
      <c r="O254" s="15"/>
      <c r="P254" s="86">
        <v>188</v>
      </c>
      <c r="Q254" s="86" t="e">
        <f t="shared" si="21"/>
        <v>#REF!</v>
      </c>
      <c r="R254" s="86" t="e">
        <f>VLOOKUP(A254,[1]Feuil1!$B:$D,4,0)</f>
        <v>#REF!</v>
      </c>
      <c r="S254" s="15"/>
      <c r="T254" s="15"/>
      <c r="U254" s="15"/>
    </row>
    <row r="255" spans="1:21" s="3" customFormat="1">
      <c r="A255" s="86">
        <v>189</v>
      </c>
      <c r="B255" s="86" t="s">
        <v>426</v>
      </c>
      <c r="C255" s="86">
        <f t="shared" si="22"/>
        <v>189</v>
      </c>
      <c r="D255" s="48" t="s">
        <v>221</v>
      </c>
      <c r="E255" s="49">
        <v>1992</v>
      </c>
      <c r="F255" s="48">
        <v>3</v>
      </c>
      <c r="G255" s="50" t="s">
        <v>4</v>
      </c>
      <c r="H255" s="51" t="s">
        <v>145</v>
      </c>
      <c r="I255" s="52">
        <v>20000</v>
      </c>
      <c r="J255" s="52">
        <v>40000</v>
      </c>
      <c r="K255" s="19">
        <f t="shared" si="19"/>
        <v>16950</v>
      </c>
      <c r="L255" s="19">
        <f t="shared" si="20"/>
        <v>33900</v>
      </c>
      <c r="M255" s="20"/>
      <c r="N255" s="21"/>
      <c r="O255" s="15"/>
      <c r="P255" s="86">
        <v>189</v>
      </c>
      <c r="Q255" s="86" t="e">
        <f t="shared" si="21"/>
        <v>#REF!</v>
      </c>
      <c r="R255" s="86" t="e">
        <f>VLOOKUP(A255,[1]Feuil1!$B:$D,4,0)</f>
        <v>#REF!</v>
      </c>
      <c r="S255" s="15"/>
      <c r="T255" s="15"/>
      <c r="U255" s="15"/>
    </row>
    <row r="256" spans="1:21" s="3" customFormat="1" ht="30">
      <c r="A256" s="86">
        <v>190</v>
      </c>
      <c r="B256" s="86" t="s">
        <v>427</v>
      </c>
      <c r="C256" s="86">
        <f t="shared" si="22"/>
        <v>190</v>
      </c>
      <c r="D256" s="48" t="s">
        <v>221</v>
      </c>
      <c r="E256" s="49">
        <v>1992</v>
      </c>
      <c r="F256" s="48">
        <v>12</v>
      </c>
      <c r="G256" s="50" t="s">
        <v>1</v>
      </c>
      <c r="H256" s="51" t="s">
        <v>146</v>
      </c>
      <c r="I256" s="52">
        <v>35000</v>
      </c>
      <c r="J256" s="52">
        <v>70000</v>
      </c>
      <c r="K256" s="19">
        <f t="shared" si="19"/>
        <v>29670</v>
      </c>
      <c r="L256" s="19">
        <f t="shared" si="20"/>
        <v>59330</v>
      </c>
      <c r="M256" s="20"/>
      <c r="N256" s="21"/>
      <c r="O256" s="15"/>
      <c r="P256" s="86">
        <v>190</v>
      </c>
      <c r="Q256" s="86" t="e">
        <f t="shared" si="21"/>
        <v>#REF!</v>
      </c>
      <c r="R256" s="86" t="e">
        <f>VLOOKUP(A256,[1]Feuil1!$B:$D,4,0)</f>
        <v>#REF!</v>
      </c>
      <c r="S256" s="15"/>
      <c r="T256" s="15"/>
      <c r="U256" s="15"/>
    </row>
    <row r="257" spans="1:21" s="3" customFormat="1" ht="30">
      <c r="A257" s="86">
        <v>191</v>
      </c>
      <c r="B257" s="86" t="s">
        <v>428</v>
      </c>
      <c r="C257" s="86">
        <f t="shared" si="22"/>
        <v>191</v>
      </c>
      <c r="D257" s="48" t="s">
        <v>222</v>
      </c>
      <c r="E257" s="49">
        <v>1993</v>
      </c>
      <c r="F257" s="48">
        <v>3</v>
      </c>
      <c r="G257" s="50" t="s">
        <v>4</v>
      </c>
      <c r="H257" s="51" t="s">
        <v>75</v>
      </c>
      <c r="I257" s="52">
        <v>20000</v>
      </c>
      <c r="J257" s="52">
        <v>40000</v>
      </c>
      <c r="K257" s="19">
        <f t="shared" si="19"/>
        <v>16950</v>
      </c>
      <c r="L257" s="19">
        <f t="shared" si="20"/>
        <v>33900</v>
      </c>
      <c r="M257" s="20"/>
      <c r="N257" s="21"/>
      <c r="O257" s="15"/>
      <c r="P257" s="86">
        <v>191</v>
      </c>
      <c r="Q257" s="86" t="e">
        <f t="shared" si="21"/>
        <v>#REF!</v>
      </c>
      <c r="R257" s="86" t="e">
        <f>VLOOKUP(A257,[1]Feuil1!$B:$D,4,0)</f>
        <v>#REF!</v>
      </c>
      <c r="S257" s="15"/>
      <c r="T257" s="15"/>
      <c r="U257" s="15"/>
    </row>
    <row r="258" spans="1:21" s="3" customFormat="1">
      <c r="A258" s="86">
        <v>192</v>
      </c>
      <c r="B258" s="86" t="s">
        <v>429</v>
      </c>
      <c r="C258" s="86">
        <f t="shared" si="22"/>
        <v>192</v>
      </c>
      <c r="D258" s="48" t="s">
        <v>222</v>
      </c>
      <c r="E258" s="49">
        <v>1993</v>
      </c>
      <c r="F258" s="48">
        <v>1</v>
      </c>
      <c r="G258" s="50" t="s">
        <v>3</v>
      </c>
      <c r="H258" s="51" t="s">
        <v>64</v>
      </c>
      <c r="I258" s="52">
        <v>6000</v>
      </c>
      <c r="J258" s="52">
        <v>12000</v>
      </c>
      <c r="K258" s="19">
        <f t="shared" si="19"/>
        <v>5090</v>
      </c>
      <c r="L258" s="19">
        <f t="shared" si="20"/>
        <v>10170</v>
      </c>
      <c r="M258" s="20"/>
      <c r="N258" s="21"/>
      <c r="O258" s="15"/>
      <c r="P258" s="86">
        <v>192</v>
      </c>
      <c r="Q258" s="86" t="e">
        <f t="shared" si="21"/>
        <v>#REF!</v>
      </c>
      <c r="R258" s="86" t="e">
        <f>VLOOKUP(A258,[1]Feuil1!$B:$D,4,0)</f>
        <v>#REF!</v>
      </c>
      <c r="S258" s="15"/>
      <c r="T258" s="15"/>
      <c r="U258" s="15"/>
    </row>
    <row r="259" spans="1:21" s="3" customFormat="1" ht="45">
      <c r="A259" s="86">
        <v>193</v>
      </c>
      <c r="B259" s="86" t="s">
        <v>430</v>
      </c>
      <c r="C259" s="86">
        <f t="shared" si="22"/>
        <v>193</v>
      </c>
      <c r="D259" s="48" t="s">
        <v>222</v>
      </c>
      <c r="E259" s="49">
        <v>1993</v>
      </c>
      <c r="F259" s="48">
        <v>12</v>
      </c>
      <c r="G259" s="50" t="s">
        <v>1</v>
      </c>
      <c r="H259" s="51" t="s">
        <v>76</v>
      </c>
      <c r="I259" s="52">
        <v>40000</v>
      </c>
      <c r="J259" s="52">
        <v>80000</v>
      </c>
      <c r="K259" s="19">
        <f t="shared" si="19"/>
        <v>33900</v>
      </c>
      <c r="L259" s="19">
        <f t="shared" si="20"/>
        <v>67800</v>
      </c>
      <c r="M259" s="20"/>
      <c r="N259" s="21"/>
      <c r="O259" s="15"/>
      <c r="P259" s="86">
        <v>193</v>
      </c>
      <c r="Q259" s="86" t="e">
        <f t="shared" si="21"/>
        <v>#REF!</v>
      </c>
      <c r="R259" s="86" t="e">
        <f>VLOOKUP(A259,[1]Feuil1!$B:$D,4,0)</f>
        <v>#REF!</v>
      </c>
      <c r="S259" s="15"/>
      <c r="T259" s="15"/>
      <c r="U259" s="15"/>
    </row>
    <row r="260" spans="1:21" s="3" customFormat="1">
      <c r="A260" s="86">
        <v>194</v>
      </c>
      <c r="B260" s="86" t="s">
        <v>431</v>
      </c>
      <c r="C260" s="86">
        <f t="shared" si="22"/>
        <v>194</v>
      </c>
      <c r="D260" s="48" t="s">
        <v>223</v>
      </c>
      <c r="E260" s="49">
        <v>1995</v>
      </c>
      <c r="F260" s="48">
        <v>12</v>
      </c>
      <c r="G260" s="50" t="s">
        <v>1</v>
      </c>
      <c r="H260" s="51" t="s">
        <v>110</v>
      </c>
      <c r="I260" s="52">
        <v>40000</v>
      </c>
      <c r="J260" s="52">
        <v>80000</v>
      </c>
      <c r="K260" s="19">
        <f t="shared" si="19"/>
        <v>33900</v>
      </c>
      <c r="L260" s="19">
        <f t="shared" si="20"/>
        <v>67800</v>
      </c>
      <c r="M260" s="20"/>
      <c r="N260" s="21"/>
      <c r="O260" s="15"/>
      <c r="P260" s="86">
        <v>194</v>
      </c>
      <c r="Q260" s="86" t="e">
        <f t="shared" si="21"/>
        <v>#REF!</v>
      </c>
      <c r="R260" s="86" t="e">
        <f>VLOOKUP(A260,[1]Feuil1!$B:$D,4,0)</f>
        <v>#REF!</v>
      </c>
      <c r="S260" s="15"/>
      <c r="T260" s="15"/>
      <c r="U260" s="15"/>
    </row>
    <row r="261" spans="1:21" s="3" customFormat="1">
      <c r="A261" s="86">
        <v>195</v>
      </c>
      <c r="B261" s="86" t="s">
        <v>432</v>
      </c>
      <c r="C261" s="86">
        <f t="shared" si="22"/>
        <v>195</v>
      </c>
      <c r="D261" s="48" t="s">
        <v>224</v>
      </c>
      <c r="E261" s="49">
        <v>1996</v>
      </c>
      <c r="F261" s="48">
        <v>12</v>
      </c>
      <c r="G261" s="50" t="s">
        <v>1</v>
      </c>
      <c r="H261" s="51" t="s">
        <v>110</v>
      </c>
      <c r="I261" s="52">
        <v>40000</v>
      </c>
      <c r="J261" s="52">
        <v>80000</v>
      </c>
      <c r="K261" s="19">
        <f t="shared" si="19"/>
        <v>33900</v>
      </c>
      <c r="L261" s="19">
        <f t="shared" si="20"/>
        <v>67800</v>
      </c>
      <c r="M261" s="20"/>
      <c r="N261" s="21"/>
      <c r="O261" s="15"/>
      <c r="P261" s="86">
        <v>195</v>
      </c>
      <c r="Q261" s="86" t="e">
        <f t="shared" si="21"/>
        <v>#REF!</v>
      </c>
      <c r="R261" s="86" t="e">
        <f>VLOOKUP(A261,[1]Feuil1!$B:$D,4,0)</f>
        <v>#REF!</v>
      </c>
      <c r="S261" s="15"/>
      <c r="T261" s="15"/>
      <c r="U261" s="15"/>
    </row>
    <row r="262" spans="1:21" s="3" customFormat="1">
      <c r="A262" s="86">
        <v>196</v>
      </c>
      <c r="B262" s="86" t="s">
        <v>433</v>
      </c>
      <c r="C262" s="86">
        <f t="shared" si="22"/>
        <v>196</v>
      </c>
      <c r="D262" s="48" t="s">
        <v>224</v>
      </c>
      <c r="E262" s="49">
        <v>1996</v>
      </c>
      <c r="F262" s="48">
        <v>12</v>
      </c>
      <c r="G262" s="50" t="s">
        <v>1</v>
      </c>
      <c r="H262" s="51" t="s">
        <v>110</v>
      </c>
      <c r="I262" s="52">
        <v>40000</v>
      </c>
      <c r="J262" s="52">
        <v>80000</v>
      </c>
      <c r="K262" s="19">
        <f t="shared" ref="K262:K311" si="23">IF(I262="","",ROUNDUP(I262/$K$3,-1))</f>
        <v>33900</v>
      </c>
      <c r="L262" s="19">
        <f t="shared" ref="L262:L311" si="24">IF(J262="","",ROUNDUP(J262/$K$3,-1))</f>
        <v>67800</v>
      </c>
      <c r="M262" s="20"/>
      <c r="N262" s="21"/>
      <c r="O262" s="15"/>
      <c r="P262" s="86">
        <v>196</v>
      </c>
      <c r="Q262" s="86" t="e">
        <f t="shared" ref="Q262:Q311" si="25">HYPERLINK(R262,P262)</f>
        <v>#REF!</v>
      </c>
      <c r="R262" s="86" t="e">
        <f>VLOOKUP(A262,[1]Feuil1!$B:$D,4,0)</f>
        <v>#REF!</v>
      </c>
      <c r="S262" s="15"/>
      <c r="T262" s="15"/>
      <c r="U262" s="15"/>
    </row>
    <row r="263" spans="1:21" s="3" customFormat="1">
      <c r="A263" s="86">
        <v>197</v>
      </c>
      <c r="B263" s="86" t="s">
        <v>434</v>
      </c>
      <c r="C263" s="86">
        <f t="shared" si="22"/>
        <v>197</v>
      </c>
      <c r="D263" s="48" t="s">
        <v>224</v>
      </c>
      <c r="E263" s="49">
        <v>1996</v>
      </c>
      <c r="F263" s="48">
        <v>3</v>
      </c>
      <c r="G263" s="50" t="s">
        <v>1</v>
      </c>
      <c r="H263" s="51" t="s">
        <v>110</v>
      </c>
      <c r="I263" s="52">
        <v>10000</v>
      </c>
      <c r="J263" s="52">
        <v>20000</v>
      </c>
      <c r="K263" s="19">
        <f t="shared" si="23"/>
        <v>8480</v>
      </c>
      <c r="L263" s="19">
        <f t="shared" si="24"/>
        <v>16950</v>
      </c>
      <c r="M263" s="20"/>
      <c r="N263" s="21"/>
      <c r="O263" s="15"/>
      <c r="P263" s="86">
        <v>197</v>
      </c>
      <c r="Q263" s="86" t="e">
        <f t="shared" si="25"/>
        <v>#REF!</v>
      </c>
      <c r="R263" s="86" t="e">
        <f>VLOOKUP(A263,[1]Feuil1!$B:$D,4,0)</f>
        <v>#REF!</v>
      </c>
      <c r="S263" s="15"/>
      <c r="T263" s="15"/>
      <c r="U263" s="15"/>
    </row>
    <row r="264" spans="1:21" s="3" customFormat="1">
      <c r="A264" s="86">
        <v>198</v>
      </c>
      <c r="B264" s="86" t="s">
        <v>435</v>
      </c>
      <c r="C264" s="86">
        <f t="shared" si="22"/>
        <v>198</v>
      </c>
      <c r="D264" s="48" t="s">
        <v>225</v>
      </c>
      <c r="E264" s="49">
        <v>1997</v>
      </c>
      <c r="F264" s="48">
        <v>6</v>
      </c>
      <c r="G264" s="50" t="s">
        <v>1</v>
      </c>
      <c r="H264" s="51" t="s">
        <v>110</v>
      </c>
      <c r="I264" s="52">
        <v>15000</v>
      </c>
      <c r="J264" s="52">
        <v>30000</v>
      </c>
      <c r="K264" s="19">
        <f t="shared" si="23"/>
        <v>12720</v>
      </c>
      <c r="L264" s="19">
        <f t="shared" si="24"/>
        <v>25430</v>
      </c>
      <c r="M264" s="20"/>
      <c r="N264" s="21"/>
      <c r="O264" s="15"/>
      <c r="P264" s="86">
        <v>198</v>
      </c>
      <c r="Q264" s="86" t="e">
        <f t="shared" si="25"/>
        <v>#REF!</v>
      </c>
      <c r="R264" s="86" t="e">
        <f>VLOOKUP(A264,[1]Feuil1!$B:$D,4,0)</f>
        <v>#REF!</v>
      </c>
      <c r="S264" s="15"/>
      <c r="T264" s="15"/>
      <c r="U264" s="15"/>
    </row>
    <row r="265" spans="1:21" s="3" customFormat="1">
      <c r="A265" s="86">
        <v>199</v>
      </c>
      <c r="B265" s="86" t="s">
        <v>436</v>
      </c>
      <c r="C265" s="86">
        <f t="shared" si="22"/>
        <v>199</v>
      </c>
      <c r="D265" s="48" t="s">
        <v>226</v>
      </c>
      <c r="E265" s="49">
        <v>1998</v>
      </c>
      <c r="F265" s="48">
        <v>3</v>
      </c>
      <c r="G265" s="50" t="s">
        <v>1</v>
      </c>
      <c r="H265" s="51" t="s">
        <v>110</v>
      </c>
      <c r="I265" s="52">
        <v>7500</v>
      </c>
      <c r="J265" s="52">
        <v>15000</v>
      </c>
      <c r="K265" s="19">
        <f t="shared" si="23"/>
        <v>6360</v>
      </c>
      <c r="L265" s="19">
        <f t="shared" si="24"/>
        <v>12720</v>
      </c>
      <c r="M265" s="20"/>
      <c r="N265" s="21"/>
      <c r="O265" s="15"/>
      <c r="P265" s="86">
        <v>199</v>
      </c>
      <c r="Q265" s="86" t="e">
        <f t="shared" si="25"/>
        <v>#REF!</v>
      </c>
      <c r="R265" s="86" t="e">
        <f>VLOOKUP(A265,[1]Feuil1!$B:$D,4,0)</f>
        <v>#REF!</v>
      </c>
      <c r="S265" s="15"/>
      <c r="T265" s="15"/>
      <c r="U265" s="15"/>
    </row>
    <row r="266" spans="1:21" s="3" customFormat="1">
      <c r="A266" s="86">
        <v>200</v>
      </c>
      <c r="B266" s="86" t="s">
        <v>437</v>
      </c>
      <c r="C266" s="86">
        <f t="shared" si="22"/>
        <v>200</v>
      </c>
      <c r="D266" s="48" t="s">
        <v>227</v>
      </c>
      <c r="E266" s="49">
        <v>1999</v>
      </c>
      <c r="F266" s="48">
        <v>6</v>
      </c>
      <c r="G266" s="50" t="s">
        <v>1</v>
      </c>
      <c r="H266" s="51" t="s">
        <v>110</v>
      </c>
      <c r="I266" s="52">
        <v>20000</v>
      </c>
      <c r="J266" s="52">
        <v>40000</v>
      </c>
      <c r="K266" s="19">
        <f t="shared" si="23"/>
        <v>16950</v>
      </c>
      <c r="L266" s="19">
        <f t="shared" si="24"/>
        <v>33900</v>
      </c>
      <c r="M266" s="20"/>
      <c r="N266" s="21"/>
      <c r="O266" s="15"/>
      <c r="P266" s="86">
        <v>200</v>
      </c>
      <c r="Q266" s="86" t="e">
        <f t="shared" si="25"/>
        <v>#REF!</v>
      </c>
      <c r="R266" s="86" t="e">
        <f>VLOOKUP(A266,[1]Feuil1!$B:$D,4,0)</f>
        <v>#REF!</v>
      </c>
      <c r="S266" s="15"/>
      <c r="T266" s="15"/>
      <c r="U266" s="15"/>
    </row>
    <row r="267" spans="1:21" s="3" customFormat="1">
      <c r="A267" s="89">
        <v>201</v>
      </c>
      <c r="B267" s="89" t="s">
        <v>438</v>
      </c>
      <c r="C267" s="89">
        <f>HYPERLINK(B267,A267)</f>
        <v>201</v>
      </c>
      <c r="D267" s="119" t="s">
        <v>147</v>
      </c>
      <c r="E267" s="120"/>
      <c r="F267" s="120"/>
      <c r="G267" s="120"/>
      <c r="H267" s="58"/>
      <c r="I267" s="110">
        <v>65000</v>
      </c>
      <c r="J267" s="110">
        <v>130000</v>
      </c>
      <c r="K267" s="113">
        <f t="shared" si="23"/>
        <v>55090</v>
      </c>
      <c r="L267" s="113">
        <f t="shared" si="24"/>
        <v>110170</v>
      </c>
      <c r="M267" s="106"/>
      <c r="N267" s="108"/>
      <c r="O267" s="15"/>
      <c r="P267" s="89">
        <v>201</v>
      </c>
      <c r="Q267" s="89" t="e">
        <f t="shared" si="25"/>
        <v>#REF!</v>
      </c>
      <c r="R267" s="89" t="e">
        <f>VLOOKUP(A267,[1]Feuil1!$B:$D,4,0)</f>
        <v>#REF!</v>
      </c>
      <c r="S267" s="15"/>
      <c r="T267" s="15"/>
      <c r="U267" s="15"/>
    </row>
    <row r="268" spans="1:21" s="3" customFormat="1">
      <c r="A268" s="90"/>
      <c r="B268" s="90" t="e">
        <v>#N/A</v>
      </c>
      <c r="C268" s="90">
        <f t="shared" ref="C268:C300" si="26">HYPERLINK("B5",A268)</f>
        <v>0</v>
      </c>
      <c r="D268" s="48" t="s">
        <v>212</v>
      </c>
      <c r="E268" s="49">
        <v>1976</v>
      </c>
      <c r="F268" s="48">
        <v>1</v>
      </c>
      <c r="G268" s="50" t="s">
        <v>3</v>
      </c>
      <c r="H268" s="51" t="s">
        <v>111</v>
      </c>
      <c r="I268" s="111"/>
      <c r="J268" s="111"/>
      <c r="K268" s="114" t="str">
        <f t="shared" si="23"/>
        <v/>
      </c>
      <c r="L268" s="114" t="str">
        <f t="shared" si="24"/>
        <v/>
      </c>
      <c r="M268" s="107"/>
      <c r="N268" s="109"/>
      <c r="O268" s="15"/>
      <c r="P268" s="90"/>
      <c r="Q268" s="90" t="e">
        <f t="shared" si="25"/>
        <v>#N/A</v>
      </c>
      <c r="R268" s="90" t="e">
        <f>VLOOKUP(A268,[1]Feuil1!$B:$D,4,0)</f>
        <v>#N/A</v>
      </c>
      <c r="S268" s="15"/>
      <c r="T268" s="15"/>
      <c r="U268" s="15"/>
    </row>
    <row r="269" spans="1:21" s="3" customFormat="1">
      <c r="A269" s="90"/>
      <c r="B269" s="90" t="e">
        <v>#N/A</v>
      </c>
      <c r="C269" s="90">
        <f t="shared" si="26"/>
        <v>0</v>
      </c>
      <c r="D269" s="48" t="s">
        <v>213</v>
      </c>
      <c r="E269" s="49">
        <v>1979</v>
      </c>
      <c r="F269" s="48">
        <v>1</v>
      </c>
      <c r="G269" s="50" t="s">
        <v>3</v>
      </c>
      <c r="H269" s="51" t="s">
        <v>111</v>
      </c>
      <c r="I269" s="111"/>
      <c r="J269" s="111"/>
      <c r="K269" s="114" t="str">
        <f t="shared" si="23"/>
        <v/>
      </c>
      <c r="L269" s="114" t="str">
        <f t="shared" si="24"/>
        <v/>
      </c>
      <c r="M269" s="107"/>
      <c r="N269" s="109"/>
      <c r="O269" s="15"/>
      <c r="P269" s="90"/>
      <c r="Q269" s="90" t="e">
        <f t="shared" si="25"/>
        <v>#N/A</v>
      </c>
      <c r="R269" s="90" t="e">
        <f>VLOOKUP(A269,[1]Feuil1!$B:$D,4,0)</f>
        <v>#N/A</v>
      </c>
      <c r="S269" s="15"/>
      <c r="T269" s="15"/>
      <c r="U269" s="15"/>
    </row>
    <row r="270" spans="1:21" s="3" customFormat="1">
      <c r="A270" s="90"/>
      <c r="B270" s="90" t="e">
        <v>#N/A</v>
      </c>
      <c r="C270" s="90">
        <f t="shared" si="26"/>
        <v>0</v>
      </c>
      <c r="D270" s="48" t="s">
        <v>214</v>
      </c>
      <c r="E270" s="49">
        <v>1982</v>
      </c>
      <c r="F270" s="48">
        <v>1</v>
      </c>
      <c r="G270" s="50" t="s">
        <v>3</v>
      </c>
      <c r="H270" s="51" t="s">
        <v>111</v>
      </c>
      <c r="I270" s="111"/>
      <c r="J270" s="111"/>
      <c r="K270" s="114" t="str">
        <f t="shared" si="23"/>
        <v/>
      </c>
      <c r="L270" s="114" t="str">
        <f t="shared" si="24"/>
        <v/>
      </c>
      <c r="M270" s="107"/>
      <c r="N270" s="109"/>
      <c r="O270" s="15"/>
      <c r="P270" s="90"/>
      <c r="Q270" s="90" t="e">
        <f t="shared" si="25"/>
        <v>#N/A</v>
      </c>
      <c r="R270" s="90" t="e">
        <f>VLOOKUP(A270,[1]Feuil1!$B:$D,4,0)</f>
        <v>#N/A</v>
      </c>
      <c r="S270" s="15"/>
      <c r="T270" s="15"/>
      <c r="U270" s="15"/>
    </row>
    <row r="271" spans="1:21" s="3" customFormat="1">
      <c r="A271" s="90"/>
      <c r="B271" s="90" t="e">
        <v>#N/A</v>
      </c>
      <c r="C271" s="90">
        <f t="shared" si="26"/>
        <v>0</v>
      </c>
      <c r="D271" s="48" t="s">
        <v>215</v>
      </c>
      <c r="E271" s="49">
        <v>1985</v>
      </c>
      <c r="F271" s="48">
        <v>1</v>
      </c>
      <c r="G271" s="50" t="s">
        <v>3</v>
      </c>
      <c r="H271" s="51" t="s">
        <v>111</v>
      </c>
      <c r="I271" s="111"/>
      <c r="J271" s="111"/>
      <c r="K271" s="114" t="str">
        <f t="shared" si="23"/>
        <v/>
      </c>
      <c r="L271" s="114" t="str">
        <f t="shared" si="24"/>
        <v/>
      </c>
      <c r="M271" s="107"/>
      <c r="N271" s="109"/>
      <c r="O271" s="15"/>
      <c r="P271" s="90"/>
      <c r="Q271" s="90" t="e">
        <f t="shared" si="25"/>
        <v>#N/A</v>
      </c>
      <c r="R271" s="90" t="e">
        <f>VLOOKUP(A271,[1]Feuil1!$B:$D,4,0)</f>
        <v>#N/A</v>
      </c>
      <c r="S271" s="15"/>
      <c r="T271" s="15"/>
      <c r="U271" s="15"/>
    </row>
    <row r="272" spans="1:21" s="3" customFormat="1">
      <c r="A272" s="90"/>
      <c r="B272" s="90" t="e">
        <v>#N/A</v>
      </c>
      <c r="C272" s="90">
        <f t="shared" si="26"/>
        <v>0</v>
      </c>
      <c r="D272" s="48" t="s">
        <v>217</v>
      </c>
      <c r="E272" s="49">
        <v>1987</v>
      </c>
      <c r="F272" s="48">
        <v>1</v>
      </c>
      <c r="G272" s="50" t="s">
        <v>3</v>
      </c>
      <c r="H272" s="51" t="s">
        <v>111</v>
      </c>
      <c r="I272" s="111"/>
      <c r="J272" s="111"/>
      <c r="K272" s="114" t="str">
        <f t="shared" si="23"/>
        <v/>
      </c>
      <c r="L272" s="114" t="str">
        <f t="shared" si="24"/>
        <v/>
      </c>
      <c r="M272" s="107"/>
      <c r="N272" s="109"/>
      <c r="O272" s="15"/>
      <c r="P272" s="90"/>
      <c r="Q272" s="90" t="e">
        <f t="shared" si="25"/>
        <v>#N/A</v>
      </c>
      <c r="R272" s="90" t="e">
        <f>VLOOKUP(A272,[1]Feuil1!$B:$D,4,0)</f>
        <v>#N/A</v>
      </c>
      <c r="S272" s="15"/>
      <c r="T272" s="15"/>
      <c r="U272" s="15"/>
    </row>
    <row r="273" spans="1:21" s="3" customFormat="1">
      <c r="A273" s="90"/>
      <c r="B273" s="90" t="e">
        <v>#N/A</v>
      </c>
      <c r="C273" s="90">
        <f t="shared" si="26"/>
        <v>0</v>
      </c>
      <c r="D273" s="48" t="s">
        <v>218</v>
      </c>
      <c r="E273" s="49">
        <v>1988</v>
      </c>
      <c r="F273" s="48">
        <v>1</v>
      </c>
      <c r="G273" s="50" t="s">
        <v>3</v>
      </c>
      <c r="H273" s="51" t="s">
        <v>111</v>
      </c>
      <c r="I273" s="111"/>
      <c r="J273" s="111"/>
      <c r="K273" s="114" t="str">
        <f t="shared" si="23"/>
        <v/>
      </c>
      <c r="L273" s="114" t="str">
        <f t="shared" si="24"/>
        <v/>
      </c>
      <c r="M273" s="107"/>
      <c r="N273" s="109"/>
      <c r="O273" s="15"/>
      <c r="P273" s="90"/>
      <c r="Q273" s="90" t="e">
        <f t="shared" si="25"/>
        <v>#N/A</v>
      </c>
      <c r="R273" s="90" t="e">
        <f>VLOOKUP(A273,[1]Feuil1!$B:$D,4,0)</f>
        <v>#N/A</v>
      </c>
      <c r="S273" s="15"/>
      <c r="T273" s="15"/>
      <c r="U273" s="15"/>
    </row>
    <row r="274" spans="1:21" s="3" customFormat="1">
      <c r="A274" s="90"/>
      <c r="B274" s="90" t="e">
        <v>#N/A</v>
      </c>
      <c r="C274" s="90">
        <f t="shared" si="26"/>
        <v>0</v>
      </c>
      <c r="D274" s="48" t="s">
        <v>219</v>
      </c>
      <c r="E274" s="49">
        <v>1989</v>
      </c>
      <c r="F274" s="48">
        <v>1</v>
      </c>
      <c r="G274" s="50" t="s">
        <v>3</v>
      </c>
      <c r="H274" s="51" t="s">
        <v>18</v>
      </c>
      <c r="I274" s="111"/>
      <c r="J274" s="111"/>
      <c r="K274" s="114" t="str">
        <f t="shared" si="23"/>
        <v/>
      </c>
      <c r="L274" s="114" t="str">
        <f t="shared" si="24"/>
        <v/>
      </c>
      <c r="M274" s="107"/>
      <c r="N274" s="109"/>
      <c r="O274" s="15"/>
      <c r="P274" s="90"/>
      <c r="Q274" s="90" t="e">
        <f t="shared" si="25"/>
        <v>#N/A</v>
      </c>
      <c r="R274" s="90" t="e">
        <f>VLOOKUP(A274,[1]Feuil1!$B:$D,4,0)</f>
        <v>#N/A</v>
      </c>
      <c r="S274" s="15"/>
      <c r="T274" s="15"/>
      <c r="U274" s="15"/>
    </row>
    <row r="275" spans="1:21" s="3" customFormat="1">
      <c r="A275" s="90"/>
      <c r="B275" s="90" t="e">
        <v>#N/A</v>
      </c>
      <c r="C275" s="90">
        <f t="shared" si="26"/>
        <v>0</v>
      </c>
      <c r="D275" s="48" t="s">
        <v>221</v>
      </c>
      <c r="E275" s="49">
        <v>1992</v>
      </c>
      <c r="F275" s="48">
        <v>1</v>
      </c>
      <c r="G275" s="50" t="s">
        <v>3</v>
      </c>
      <c r="H275" s="51" t="s">
        <v>111</v>
      </c>
      <c r="I275" s="111"/>
      <c r="J275" s="111"/>
      <c r="K275" s="114" t="str">
        <f t="shared" si="23"/>
        <v/>
      </c>
      <c r="L275" s="114" t="str">
        <f t="shared" si="24"/>
        <v/>
      </c>
      <c r="M275" s="107"/>
      <c r="N275" s="109"/>
      <c r="O275" s="15"/>
      <c r="P275" s="90"/>
      <c r="Q275" s="90" t="e">
        <f t="shared" si="25"/>
        <v>#N/A</v>
      </c>
      <c r="R275" s="90" t="e">
        <f>VLOOKUP(A275,[1]Feuil1!$B:$D,4,0)</f>
        <v>#N/A</v>
      </c>
      <c r="S275" s="15"/>
      <c r="T275" s="15"/>
      <c r="U275" s="15"/>
    </row>
    <row r="276" spans="1:21" s="3" customFormat="1">
      <c r="A276" s="91"/>
      <c r="B276" s="91" t="e">
        <v>#N/A</v>
      </c>
      <c r="C276" s="91">
        <f t="shared" si="26"/>
        <v>0</v>
      </c>
      <c r="D276" s="48" t="s">
        <v>222</v>
      </c>
      <c r="E276" s="49">
        <v>1993</v>
      </c>
      <c r="F276" s="48">
        <v>1</v>
      </c>
      <c r="G276" s="50" t="s">
        <v>3</v>
      </c>
      <c r="H276" s="51" t="s">
        <v>17</v>
      </c>
      <c r="I276" s="112"/>
      <c r="J276" s="112"/>
      <c r="K276" s="115" t="str">
        <f t="shared" si="23"/>
        <v/>
      </c>
      <c r="L276" s="115" t="str">
        <f t="shared" si="24"/>
        <v/>
      </c>
      <c r="M276" s="116"/>
      <c r="N276" s="121"/>
      <c r="O276" s="15"/>
      <c r="P276" s="91"/>
      <c r="Q276" s="91" t="e">
        <f t="shared" si="25"/>
        <v>#N/A</v>
      </c>
      <c r="R276" s="91" t="e">
        <f>VLOOKUP(A276,[1]Feuil1!$B:$D,4,0)</f>
        <v>#N/A</v>
      </c>
      <c r="S276" s="15"/>
      <c r="T276" s="15"/>
      <c r="U276" s="15"/>
    </row>
    <row r="277" spans="1:21" s="3" customFormat="1">
      <c r="A277" s="89">
        <v>202</v>
      </c>
      <c r="B277" s="89" t="s">
        <v>439</v>
      </c>
      <c r="C277" s="89">
        <f>HYPERLINK(B277,A277)</f>
        <v>202</v>
      </c>
      <c r="D277" s="119" t="s">
        <v>125</v>
      </c>
      <c r="E277" s="120"/>
      <c r="F277" s="120"/>
      <c r="G277" s="120"/>
      <c r="H277" s="58"/>
      <c r="I277" s="110">
        <v>40000</v>
      </c>
      <c r="J277" s="110">
        <v>80000</v>
      </c>
      <c r="K277" s="113">
        <f t="shared" si="23"/>
        <v>33900</v>
      </c>
      <c r="L277" s="113">
        <f t="shared" si="24"/>
        <v>67800</v>
      </c>
      <c r="M277" s="106"/>
      <c r="N277" s="108"/>
      <c r="O277" s="15"/>
      <c r="P277" s="89">
        <v>202</v>
      </c>
      <c r="Q277" s="89" t="e">
        <f t="shared" si="25"/>
        <v>#REF!</v>
      </c>
      <c r="R277" s="89" t="e">
        <f>VLOOKUP(A277,[1]Feuil1!$B:$D,4,0)</f>
        <v>#REF!</v>
      </c>
      <c r="S277" s="15"/>
      <c r="T277" s="15"/>
      <c r="U277" s="15"/>
    </row>
    <row r="278" spans="1:21" s="3" customFormat="1">
      <c r="A278" s="90"/>
      <c r="B278" s="90" t="e">
        <v>#N/A</v>
      </c>
      <c r="C278" s="90">
        <f t="shared" si="26"/>
        <v>0</v>
      </c>
      <c r="D278" s="48" t="s">
        <v>212</v>
      </c>
      <c r="E278" s="49">
        <v>1976</v>
      </c>
      <c r="F278" s="48">
        <v>1</v>
      </c>
      <c r="G278" s="50" t="s">
        <v>2</v>
      </c>
      <c r="H278" s="51" t="s">
        <v>72</v>
      </c>
      <c r="I278" s="111"/>
      <c r="J278" s="111"/>
      <c r="K278" s="114" t="str">
        <f t="shared" si="23"/>
        <v/>
      </c>
      <c r="L278" s="114" t="str">
        <f t="shared" si="24"/>
        <v/>
      </c>
      <c r="M278" s="107"/>
      <c r="N278" s="109"/>
      <c r="O278" s="15"/>
      <c r="P278" s="90"/>
      <c r="Q278" s="90" t="e">
        <f t="shared" si="25"/>
        <v>#N/A</v>
      </c>
      <c r="R278" s="90" t="e">
        <f>VLOOKUP(A278,[1]Feuil1!$B:$D,4,0)</f>
        <v>#N/A</v>
      </c>
      <c r="S278" s="15"/>
      <c r="T278" s="15"/>
      <c r="U278" s="15"/>
    </row>
    <row r="279" spans="1:21" s="3" customFormat="1">
      <c r="A279" s="90"/>
      <c r="B279" s="90" t="e">
        <v>#N/A</v>
      </c>
      <c r="C279" s="90">
        <f t="shared" si="26"/>
        <v>0</v>
      </c>
      <c r="D279" s="48" t="s">
        <v>228</v>
      </c>
      <c r="E279" s="49">
        <v>1978</v>
      </c>
      <c r="F279" s="48">
        <v>1</v>
      </c>
      <c r="G279" s="50" t="s">
        <v>2</v>
      </c>
      <c r="H279" s="51" t="s">
        <v>111</v>
      </c>
      <c r="I279" s="111"/>
      <c r="J279" s="111"/>
      <c r="K279" s="114" t="str">
        <f t="shared" si="23"/>
        <v/>
      </c>
      <c r="L279" s="114" t="str">
        <f t="shared" si="24"/>
        <v/>
      </c>
      <c r="M279" s="107"/>
      <c r="N279" s="109"/>
      <c r="O279" s="15"/>
      <c r="P279" s="90"/>
      <c r="Q279" s="90" t="e">
        <f t="shared" si="25"/>
        <v>#N/A</v>
      </c>
      <c r="R279" s="90" t="e">
        <f>VLOOKUP(A279,[1]Feuil1!$B:$D,4,0)</f>
        <v>#N/A</v>
      </c>
      <c r="S279" s="15"/>
      <c r="T279" s="15"/>
      <c r="U279" s="15"/>
    </row>
    <row r="280" spans="1:21" s="3" customFormat="1">
      <c r="A280" s="90"/>
      <c r="B280" s="90" t="e">
        <v>#N/A</v>
      </c>
      <c r="C280" s="90">
        <f t="shared" si="26"/>
        <v>0</v>
      </c>
      <c r="D280" s="48" t="s">
        <v>213</v>
      </c>
      <c r="E280" s="49">
        <v>1979</v>
      </c>
      <c r="F280" s="48">
        <v>1</v>
      </c>
      <c r="G280" s="50" t="s">
        <v>2</v>
      </c>
      <c r="H280" s="51" t="s">
        <v>111</v>
      </c>
      <c r="I280" s="111"/>
      <c r="J280" s="111"/>
      <c r="K280" s="114" t="str">
        <f t="shared" si="23"/>
        <v/>
      </c>
      <c r="L280" s="114" t="str">
        <f t="shared" si="24"/>
        <v/>
      </c>
      <c r="M280" s="107"/>
      <c r="N280" s="109"/>
      <c r="O280" s="15"/>
      <c r="P280" s="90"/>
      <c r="Q280" s="90" t="e">
        <f t="shared" si="25"/>
        <v>#N/A</v>
      </c>
      <c r="R280" s="90" t="e">
        <f>VLOOKUP(A280,[1]Feuil1!$B:$D,4,0)</f>
        <v>#N/A</v>
      </c>
      <c r="S280" s="15"/>
      <c r="T280" s="15"/>
      <c r="U280" s="15"/>
    </row>
    <row r="281" spans="1:21" s="3" customFormat="1">
      <c r="A281" s="90"/>
      <c r="B281" s="90" t="e">
        <v>#N/A</v>
      </c>
      <c r="C281" s="90">
        <f t="shared" si="26"/>
        <v>0</v>
      </c>
      <c r="D281" s="48" t="s">
        <v>214</v>
      </c>
      <c r="E281" s="49">
        <v>1982</v>
      </c>
      <c r="F281" s="48">
        <v>1</v>
      </c>
      <c r="G281" s="50" t="s">
        <v>2</v>
      </c>
      <c r="H281" s="51" t="s">
        <v>111</v>
      </c>
      <c r="I281" s="111"/>
      <c r="J281" s="111"/>
      <c r="K281" s="114" t="str">
        <f t="shared" si="23"/>
        <v/>
      </c>
      <c r="L281" s="114" t="str">
        <f t="shared" si="24"/>
        <v/>
      </c>
      <c r="M281" s="107"/>
      <c r="N281" s="109"/>
      <c r="O281" s="15"/>
      <c r="P281" s="90"/>
      <c r="Q281" s="90" t="e">
        <f t="shared" si="25"/>
        <v>#N/A</v>
      </c>
      <c r="R281" s="90" t="e">
        <f>VLOOKUP(A281,[1]Feuil1!$B:$D,4,0)</f>
        <v>#N/A</v>
      </c>
      <c r="S281" s="15"/>
      <c r="T281" s="15"/>
      <c r="U281" s="15"/>
    </row>
    <row r="282" spans="1:21" s="3" customFormat="1">
      <c r="A282" s="90"/>
      <c r="B282" s="90" t="e">
        <v>#N/A</v>
      </c>
      <c r="C282" s="90">
        <f t="shared" si="26"/>
        <v>0</v>
      </c>
      <c r="D282" s="48" t="s">
        <v>215</v>
      </c>
      <c r="E282" s="49">
        <v>1985</v>
      </c>
      <c r="F282" s="48">
        <v>1</v>
      </c>
      <c r="G282" s="50" t="s">
        <v>2</v>
      </c>
      <c r="H282" s="51" t="s">
        <v>57</v>
      </c>
      <c r="I282" s="111"/>
      <c r="J282" s="111"/>
      <c r="K282" s="114" t="str">
        <f t="shared" si="23"/>
        <v/>
      </c>
      <c r="L282" s="114" t="str">
        <f t="shared" si="24"/>
        <v/>
      </c>
      <c r="M282" s="107"/>
      <c r="N282" s="109"/>
      <c r="O282" s="15"/>
      <c r="P282" s="90"/>
      <c r="Q282" s="90" t="e">
        <f t="shared" si="25"/>
        <v>#N/A</v>
      </c>
      <c r="R282" s="90" t="e">
        <f>VLOOKUP(A282,[1]Feuil1!$B:$D,4,0)</f>
        <v>#N/A</v>
      </c>
      <c r="S282" s="15"/>
      <c r="T282" s="15"/>
      <c r="U282" s="15"/>
    </row>
    <row r="283" spans="1:21" s="3" customFormat="1">
      <c r="A283" s="90"/>
      <c r="B283" s="90" t="e">
        <v>#N/A</v>
      </c>
      <c r="C283" s="90">
        <f t="shared" si="26"/>
        <v>0</v>
      </c>
      <c r="D283" s="48" t="s">
        <v>216</v>
      </c>
      <c r="E283" s="49">
        <v>1986</v>
      </c>
      <c r="F283" s="48">
        <v>1</v>
      </c>
      <c r="G283" s="50" t="s">
        <v>2</v>
      </c>
      <c r="H283" s="51" t="s">
        <v>111</v>
      </c>
      <c r="I283" s="111"/>
      <c r="J283" s="111"/>
      <c r="K283" s="114" t="str">
        <f t="shared" si="23"/>
        <v/>
      </c>
      <c r="L283" s="114" t="str">
        <f t="shared" si="24"/>
        <v/>
      </c>
      <c r="M283" s="107"/>
      <c r="N283" s="109"/>
      <c r="O283" s="15"/>
      <c r="P283" s="90"/>
      <c r="Q283" s="90" t="e">
        <f t="shared" si="25"/>
        <v>#N/A</v>
      </c>
      <c r="R283" s="90" t="e">
        <f>VLOOKUP(A283,[1]Feuil1!$B:$D,4,0)</f>
        <v>#N/A</v>
      </c>
      <c r="S283" s="15"/>
      <c r="T283" s="15"/>
      <c r="U283" s="15"/>
    </row>
    <row r="284" spans="1:21" s="3" customFormat="1">
      <c r="A284" s="90"/>
      <c r="B284" s="90" t="e">
        <v>#N/A</v>
      </c>
      <c r="C284" s="90">
        <f t="shared" si="26"/>
        <v>0</v>
      </c>
      <c r="D284" s="48" t="s">
        <v>218</v>
      </c>
      <c r="E284" s="49">
        <v>1988</v>
      </c>
      <c r="F284" s="48">
        <v>1</v>
      </c>
      <c r="G284" s="50" t="s">
        <v>2</v>
      </c>
      <c r="H284" s="51" t="s">
        <v>111</v>
      </c>
      <c r="I284" s="111"/>
      <c r="J284" s="111"/>
      <c r="K284" s="114" t="str">
        <f t="shared" si="23"/>
        <v/>
      </c>
      <c r="L284" s="114" t="str">
        <f t="shared" si="24"/>
        <v/>
      </c>
      <c r="M284" s="107"/>
      <c r="N284" s="109"/>
      <c r="O284" s="15"/>
      <c r="P284" s="90"/>
      <c r="Q284" s="90" t="e">
        <f t="shared" si="25"/>
        <v>#N/A</v>
      </c>
      <c r="R284" s="90" t="e">
        <f>VLOOKUP(A284,[1]Feuil1!$B:$D,4,0)</f>
        <v>#N/A</v>
      </c>
      <c r="S284" s="15"/>
      <c r="T284" s="15"/>
      <c r="U284" s="15"/>
    </row>
    <row r="285" spans="1:21" s="3" customFormat="1">
      <c r="A285" s="90"/>
      <c r="B285" s="90" t="e">
        <v>#N/A</v>
      </c>
      <c r="C285" s="90">
        <f t="shared" si="26"/>
        <v>0</v>
      </c>
      <c r="D285" s="48" t="s">
        <v>220</v>
      </c>
      <c r="E285" s="49">
        <v>1990</v>
      </c>
      <c r="F285" s="48">
        <v>1</v>
      </c>
      <c r="G285" s="50" t="s">
        <v>2</v>
      </c>
      <c r="H285" s="51" t="s">
        <v>111</v>
      </c>
      <c r="I285" s="111"/>
      <c r="J285" s="111"/>
      <c r="K285" s="114" t="str">
        <f t="shared" si="23"/>
        <v/>
      </c>
      <c r="L285" s="114" t="str">
        <f t="shared" si="24"/>
        <v/>
      </c>
      <c r="M285" s="107"/>
      <c r="N285" s="109"/>
      <c r="O285" s="15"/>
      <c r="P285" s="90"/>
      <c r="Q285" s="90" t="e">
        <f t="shared" si="25"/>
        <v>#N/A</v>
      </c>
      <c r="R285" s="90" t="e">
        <f>VLOOKUP(A285,[1]Feuil1!$B:$D,4,0)</f>
        <v>#N/A</v>
      </c>
      <c r="S285" s="15"/>
      <c r="T285" s="15"/>
      <c r="U285" s="15"/>
    </row>
    <row r="286" spans="1:21" s="3" customFormat="1">
      <c r="A286" s="90"/>
      <c r="B286" s="90" t="e">
        <v>#N/A</v>
      </c>
      <c r="C286" s="90">
        <f t="shared" si="26"/>
        <v>0</v>
      </c>
      <c r="D286" s="48" t="s">
        <v>229</v>
      </c>
      <c r="E286" s="49">
        <v>1991</v>
      </c>
      <c r="F286" s="48">
        <v>1</v>
      </c>
      <c r="G286" s="50" t="s">
        <v>2</v>
      </c>
      <c r="H286" s="51" t="s">
        <v>111</v>
      </c>
      <c r="I286" s="111"/>
      <c r="J286" s="111"/>
      <c r="K286" s="114" t="str">
        <f t="shared" si="23"/>
        <v/>
      </c>
      <c r="L286" s="114" t="str">
        <f t="shared" si="24"/>
        <v/>
      </c>
      <c r="M286" s="107"/>
      <c r="N286" s="109"/>
      <c r="O286" s="15"/>
      <c r="P286" s="90"/>
      <c r="Q286" s="90" t="e">
        <f t="shared" si="25"/>
        <v>#N/A</v>
      </c>
      <c r="R286" s="90" t="e">
        <f>VLOOKUP(A286,[1]Feuil1!$B:$D,4,0)</f>
        <v>#N/A</v>
      </c>
      <c r="S286" s="15"/>
      <c r="T286" s="15"/>
      <c r="U286" s="15"/>
    </row>
    <row r="287" spans="1:21" s="3" customFormat="1">
      <c r="A287" s="90"/>
      <c r="B287" s="90" t="e">
        <v>#N/A</v>
      </c>
      <c r="C287" s="90">
        <f t="shared" si="26"/>
        <v>0</v>
      </c>
      <c r="D287" s="48" t="s">
        <v>225</v>
      </c>
      <c r="E287" s="49">
        <v>1997</v>
      </c>
      <c r="F287" s="48">
        <v>1</v>
      </c>
      <c r="G287" s="50" t="s">
        <v>2</v>
      </c>
      <c r="H287" s="51" t="s">
        <v>111</v>
      </c>
      <c r="I287" s="111"/>
      <c r="J287" s="111"/>
      <c r="K287" s="114" t="str">
        <f t="shared" si="23"/>
        <v/>
      </c>
      <c r="L287" s="114" t="str">
        <f t="shared" si="24"/>
        <v/>
      </c>
      <c r="M287" s="107"/>
      <c r="N287" s="109"/>
      <c r="O287" s="15"/>
      <c r="P287" s="90"/>
      <c r="Q287" s="90" t="e">
        <f t="shared" si="25"/>
        <v>#N/A</v>
      </c>
      <c r="R287" s="90" t="e">
        <f>VLOOKUP(A287,[1]Feuil1!$B:$D,4,0)</f>
        <v>#N/A</v>
      </c>
      <c r="S287" s="15"/>
      <c r="T287" s="15"/>
      <c r="U287" s="15"/>
    </row>
    <row r="288" spans="1:21" s="3" customFormat="1">
      <c r="A288" s="90"/>
      <c r="B288" s="90" t="e">
        <v>#N/A</v>
      </c>
      <c r="C288" s="90">
        <f t="shared" si="26"/>
        <v>0</v>
      </c>
      <c r="D288" s="48" t="s">
        <v>226</v>
      </c>
      <c r="E288" s="49">
        <v>1998</v>
      </c>
      <c r="F288" s="48">
        <v>1</v>
      </c>
      <c r="G288" s="50" t="s">
        <v>2</v>
      </c>
      <c r="H288" s="51" t="s">
        <v>111</v>
      </c>
      <c r="I288" s="111"/>
      <c r="J288" s="111"/>
      <c r="K288" s="114" t="str">
        <f t="shared" si="23"/>
        <v/>
      </c>
      <c r="L288" s="114" t="str">
        <f t="shared" si="24"/>
        <v/>
      </c>
      <c r="M288" s="107"/>
      <c r="N288" s="109"/>
      <c r="O288" s="15"/>
      <c r="P288" s="90"/>
      <c r="Q288" s="90" t="e">
        <f t="shared" si="25"/>
        <v>#N/A</v>
      </c>
      <c r="R288" s="90" t="e">
        <f>VLOOKUP(A288,[1]Feuil1!$B:$D,4,0)</f>
        <v>#N/A</v>
      </c>
      <c r="S288" s="15"/>
      <c r="T288" s="15"/>
      <c r="U288" s="15"/>
    </row>
    <row r="289" spans="1:21" s="3" customFormat="1">
      <c r="A289" s="91"/>
      <c r="B289" s="91" t="e">
        <v>#N/A</v>
      </c>
      <c r="C289" s="91">
        <f t="shared" si="26"/>
        <v>0</v>
      </c>
      <c r="D289" s="48" t="s">
        <v>227</v>
      </c>
      <c r="E289" s="49">
        <v>1999</v>
      </c>
      <c r="F289" s="48">
        <v>1</v>
      </c>
      <c r="G289" s="50" t="s">
        <v>2</v>
      </c>
      <c r="H289" s="51" t="s">
        <v>77</v>
      </c>
      <c r="I289" s="112"/>
      <c r="J289" s="112"/>
      <c r="K289" s="115" t="str">
        <f t="shared" si="23"/>
        <v/>
      </c>
      <c r="L289" s="115" t="str">
        <f t="shared" si="24"/>
        <v/>
      </c>
      <c r="M289" s="116"/>
      <c r="N289" s="121"/>
      <c r="O289" s="15"/>
      <c r="P289" s="91"/>
      <c r="Q289" s="91" t="e">
        <f t="shared" si="25"/>
        <v>#N/A</v>
      </c>
      <c r="R289" s="91" t="e">
        <f>VLOOKUP(A289,[1]Feuil1!$B:$D,4,0)</f>
        <v>#N/A</v>
      </c>
      <c r="S289" s="15"/>
      <c r="T289" s="15"/>
      <c r="U289" s="15"/>
    </row>
    <row r="290" spans="1:21" s="3" customFormat="1">
      <c r="A290" s="89">
        <v>203</v>
      </c>
      <c r="B290" s="89" t="s">
        <v>440</v>
      </c>
      <c r="C290" s="89">
        <f>HYPERLINK(B290,A290)</f>
        <v>203</v>
      </c>
      <c r="D290" s="119" t="s">
        <v>126</v>
      </c>
      <c r="E290" s="120"/>
      <c r="F290" s="120"/>
      <c r="G290" s="120"/>
      <c r="H290" s="88"/>
      <c r="I290" s="110">
        <v>25000</v>
      </c>
      <c r="J290" s="110">
        <v>50000</v>
      </c>
      <c r="K290" s="113">
        <f t="shared" si="23"/>
        <v>21190</v>
      </c>
      <c r="L290" s="113">
        <f t="shared" si="24"/>
        <v>42380</v>
      </c>
      <c r="M290" s="106"/>
      <c r="N290" s="108"/>
      <c r="O290" s="15"/>
      <c r="P290" s="89">
        <v>203</v>
      </c>
      <c r="Q290" s="89" t="e">
        <f t="shared" si="25"/>
        <v>#REF!</v>
      </c>
      <c r="R290" s="89" t="e">
        <f>VLOOKUP(A290,[1]Feuil1!$B:$D,4,0)</f>
        <v>#REF!</v>
      </c>
      <c r="S290" s="15"/>
      <c r="T290" s="15"/>
      <c r="U290" s="15"/>
    </row>
    <row r="291" spans="1:21" s="3" customFormat="1">
      <c r="A291" s="90">
        <v>203</v>
      </c>
      <c r="B291" s="90" t="s">
        <v>440</v>
      </c>
      <c r="C291" s="90">
        <f t="shared" si="26"/>
        <v>203</v>
      </c>
      <c r="D291" s="48" t="s">
        <v>228</v>
      </c>
      <c r="E291" s="49">
        <v>1978</v>
      </c>
      <c r="F291" s="48">
        <v>1</v>
      </c>
      <c r="G291" s="50" t="s">
        <v>2</v>
      </c>
      <c r="H291" s="51" t="s">
        <v>50</v>
      </c>
      <c r="I291" s="111"/>
      <c r="J291" s="111"/>
      <c r="K291" s="114" t="str">
        <f t="shared" si="23"/>
        <v/>
      </c>
      <c r="L291" s="114" t="str">
        <f t="shared" si="24"/>
        <v/>
      </c>
      <c r="M291" s="107"/>
      <c r="N291" s="109"/>
      <c r="O291" s="15"/>
      <c r="P291" s="90">
        <v>203</v>
      </c>
      <c r="Q291" s="90" t="e">
        <f t="shared" si="25"/>
        <v>#REF!</v>
      </c>
      <c r="R291" s="90" t="e">
        <f>VLOOKUP(A291,[1]Feuil1!$B:$D,4,0)</f>
        <v>#REF!</v>
      </c>
      <c r="S291" s="15"/>
      <c r="T291" s="15"/>
      <c r="U291" s="15"/>
    </row>
    <row r="292" spans="1:21" s="3" customFormat="1">
      <c r="A292" s="90">
        <v>203</v>
      </c>
      <c r="B292" s="90" t="s">
        <v>440</v>
      </c>
      <c r="C292" s="90">
        <f t="shared" si="26"/>
        <v>203</v>
      </c>
      <c r="D292" s="48" t="s">
        <v>213</v>
      </c>
      <c r="E292" s="49">
        <v>1979</v>
      </c>
      <c r="F292" s="48">
        <v>1</v>
      </c>
      <c r="G292" s="50" t="s">
        <v>2</v>
      </c>
      <c r="H292" s="51" t="s">
        <v>111</v>
      </c>
      <c r="I292" s="111"/>
      <c r="J292" s="111"/>
      <c r="K292" s="114" t="str">
        <f t="shared" si="23"/>
        <v/>
      </c>
      <c r="L292" s="114" t="str">
        <f t="shared" si="24"/>
        <v/>
      </c>
      <c r="M292" s="107"/>
      <c r="N292" s="109"/>
      <c r="O292" s="15"/>
      <c r="P292" s="90">
        <v>203</v>
      </c>
      <c r="Q292" s="90" t="e">
        <f t="shared" si="25"/>
        <v>#REF!</v>
      </c>
      <c r="R292" s="90" t="e">
        <f>VLOOKUP(A292,[1]Feuil1!$B:$D,4,0)</f>
        <v>#REF!</v>
      </c>
      <c r="S292" s="15"/>
      <c r="T292" s="15"/>
      <c r="U292" s="15"/>
    </row>
    <row r="293" spans="1:21" s="3" customFormat="1">
      <c r="A293" s="90">
        <v>203</v>
      </c>
      <c r="B293" s="90" t="s">
        <v>440</v>
      </c>
      <c r="C293" s="90">
        <f t="shared" si="26"/>
        <v>203</v>
      </c>
      <c r="D293" s="48" t="s">
        <v>215</v>
      </c>
      <c r="E293" s="49">
        <v>1985</v>
      </c>
      <c r="F293" s="48">
        <v>1</v>
      </c>
      <c r="G293" s="50" t="s">
        <v>2</v>
      </c>
      <c r="H293" s="51" t="s">
        <v>111</v>
      </c>
      <c r="I293" s="111"/>
      <c r="J293" s="111"/>
      <c r="K293" s="114" t="str">
        <f t="shared" si="23"/>
        <v/>
      </c>
      <c r="L293" s="114" t="str">
        <f t="shared" si="24"/>
        <v/>
      </c>
      <c r="M293" s="107"/>
      <c r="N293" s="109"/>
      <c r="O293" s="15"/>
      <c r="P293" s="90">
        <v>203</v>
      </c>
      <c r="Q293" s="90" t="e">
        <f t="shared" si="25"/>
        <v>#REF!</v>
      </c>
      <c r="R293" s="90" t="e">
        <f>VLOOKUP(A293,[1]Feuil1!$B:$D,4,0)</f>
        <v>#REF!</v>
      </c>
      <c r="S293" s="15"/>
      <c r="T293" s="15"/>
      <c r="U293" s="15"/>
    </row>
    <row r="294" spans="1:21" s="3" customFormat="1">
      <c r="A294" s="90">
        <v>203</v>
      </c>
      <c r="B294" s="90" t="s">
        <v>440</v>
      </c>
      <c r="C294" s="90">
        <f t="shared" si="26"/>
        <v>203</v>
      </c>
      <c r="D294" s="48" t="s">
        <v>220</v>
      </c>
      <c r="E294" s="49">
        <v>1990</v>
      </c>
      <c r="F294" s="48">
        <v>1</v>
      </c>
      <c r="G294" s="50" t="s">
        <v>2</v>
      </c>
      <c r="H294" s="51" t="s">
        <v>111</v>
      </c>
      <c r="I294" s="111"/>
      <c r="J294" s="111"/>
      <c r="K294" s="114" t="str">
        <f t="shared" si="23"/>
        <v/>
      </c>
      <c r="L294" s="114" t="str">
        <f t="shared" si="24"/>
        <v/>
      </c>
      <c r="M294" s="107"/>
      <c r="N294" s="109"/>
      <c r="O294" s="15"/>
      <c r="P294" s="90">
        <v>203</v>
      </c>
      <c r="Q294" s="90" t="e">
        <f t="shared" si="25"/>
        <v>#REF!</v>
      </c>
      <c r="R294" s="90" t="e">
        <f>VLOOKUP(A294,[1]Feuil1!$B:$D,4,0)</f>
        <v>#REF!</v>
      </c>
      <c r="S294" s="15"/>
      <c r="T294" s="15"/>
      <c r="U294" s="15"/>
    </row>
    <row r="295" spans="1:21" s="3" customFormat="1">
      <c r="A295" s="90">
        <v>203</v>
      </c>
      <c r="B295" s="90" t="s">
        <v>440</v>
      </c>
      <c r="C295" s="90">
        <f t="shared" si="26"/>
        <v>203</v>
      </c>
      <c r="D295" s="48" t="s">
        <v>229</v>
      </c>
      <c r="E295" s="49">
        <v>1991</v>
      </c>
      <c r="F295" s="48">
        <v>1</v>
      </c>
      <c r="G295" s="50" t="s">
        <v>2</v>
      </c>
      <c r="H295" s="51" t="s">
        <v>111</v>
      </c>
      <c r="I295" s="111"/>
      <c r="J295" s="111"/>
      <c r="K295" s="114" t="str">
        <f t="shared" si="23"/>
        <v/>
      </c>
      <c r="L295" s="114" t="str">
        <f t="shared" si="24"/>
        <v/>
      </c>
      <c r="M295" s="107"/>
      <c r="N295" s="109"/>
      <c r="O295" s="15"/>
      <c r="P295" s="90">
        <v>203</v>
      </c>
      <c r="Q295" s="90" t="e">
        <f t="shared" si="25"/>
        <v>#REF!</v>
      </c>
      <c r="R295" s="90" t="e">
        <f>VLOOKUP(A295,[1]Feuil1!$B:$D,4,0)</f>
        <v>#REF!</v>
      </c>
      <c r="S295" s="15"/>
      <c r="T295" s="15"/>
      <c r="U295" s="15"/>
    </row>
    <row r="296" spans="1:21" s="3" customFormat="1">
      <c r="A296" s="90">
        <v>203</v>
      </c>
      <c r="B296" s="90" t="s">
        <v>440</v>
      </c>
      <c r="C296" s="90">
        <f t="shared" si="26"/>
        <v>203</v>
      </c>
      <c r="D296" s="48" t="s">
        <v>227</v>
      </c>
      <c r="E296" s="49">
        <v>1999</v>
      </c>
      <c r="F296" s="48">
        <v>1</v>
      </c>
      <c r="G296" s="50" t="s">
        <v>2</v>
      </c>
      <c r="H296" s="51" t="s">
        <v>111</v>
      </c>
      <c r="I296" s="111"/>
      <c r="J296" s="111"/>
      <c r="K296" s="114" t="str">
        <f t="shared" si="23"/>
        <v/>
      </c>
      <c r="L296" s="114" t="str">
        <f t="shared" si="24"/>
        <v/>
      </c>
      <c r="M296" s="107"/>
      <c r="N296" s="109"/>
      <c r="O296" s="15"/>
      <c r="P296" s="90">
        <v>203</v>
      </c>
      <c r="Q296" s="90" t="e">
        <f t="shared" si="25"/>
        <v>#REF!</v>
      </c>
      <c r="R296" s="90" t="e">
        <f>VLOOKUP(A296,[1]Feuil1!$B:$D,4,0)</f>
        <v>#REF!</v>
      </c>
      <c r="S296" s="15"/>
      <c r="T296" s="15"/>
      <c r="U296" s="15"/>
    </row>
    <row r="297" spans="1:21" s="3" customFormat="1">
      <c r="A297" s="89">
        <v>204</v>
      </c>
      <c r="B297" s="89" t="s">
        <v>441</v>
      </c>
      <c r="C297" s="89">
        <f>HYPERLINK(B297,A297)</f>
        <v>204</v>
      </c>
      <c r="D297" s="119" t="s">
        <v>127</v>
      </c>
      <c r="E297" s="120"/>
      <c r="F297" s="120">
        <v>0</v>
      </c>
      <c r="G297" s="120"/>
      <c r="H297" s="88"/>
      <c r="I297" s="110">
        <v>7000</v>
      </c>
      <c r="J297" s="110">
        <v>14000</v>
      </c>
      <c r="K297" s="113">
        <f t="shared" si="23"/>
        <v>5940</v>
      </c>
      <c r="L297" s="113">
        <f t="shared" si="24"/>
        <v>11870</v>
      </c>
      <c r="M297" s="106"/>
      <c r="N297" s="108"/>
      <c r="O297" s="15"/>
      <c r="P297" s="89">
        <v>204</v>
      </c>
      <c r="Q297" s="89" t="e">
        <f t="shared" si="25"/>
        <v>#REF!</v>
      </c>
      <c r="R297" s="89" t="e">
        <f>VLOOKUP(A297,[1]Feuil1!$B:$D,4,0)</f>
        <v>#REF!</v>
      </c>
      <c r="S297" s="15"/>
      <c r="T297" s="15"/>
      <c r="U297" s="15"/>
    </row>
    <row r="298" spans="1:21" s="3" customFormat="1">
      <c r="A298" s="90">
        <v>204</v>
      </c>
      <c r="B298" s="90" t="s">
        <v>441</v>
      </c>
      <c r="C298" s="90">
        <f t="shared" si="26"/>
        <v>204</v>
      </c>
      <c r="D298" s="48" t="s">
        <v>217</v>
      </c>
      <c r="E298" s="49">
        <v>1987</v>
      </c>
      <c r="F298" s="48">
        <v>1</v>
      </c>
      <c r="G298" s="50" t="s">
        <v>2</v>
      </c>
      <c r="H298" s="51" t="s">
        <v>33</v>
      </c>
      <c r="I298" s="111"/>
      <c r="J298" s="111"/>
      <c r="K298" s="114" t="str">
        <f t="shared" si="23"/>
        <v/>
      </c>
      <c r="L298" s="114" t="str">
        <f t="shared" si="24"/>
        <v/>
      </c>
      <c r="M298" s="107"/>
      <c r="N298" s="109"/>
      <c r="O298" s="15"/>
      <c r="P298" s="90">
        <v>204</v>
      </c>
      <c r="Q298" s="90" t="e">
        <f t="shared" si="25"/>
        <v>#REF!</v>
      </c>
      <c r="R298" s="90" t="e">
        <f>VLOOKUP(A298,[1]Feuil1!$B:$D,4,0)</f>
        <v>#REF!</v>
      </c>
      <c r="S298" s="15"/>
      <c r="T298" s="15"/>
      <c r="U298" s="15"/>
    </row>
    <row r="299" spans="1:21" s="3" customFormat="1">
      <c r="A299" s="90">
        <v>204</v>
      </c>
      <c r="B299" s="90" t="s">
        <v>441</v>
      </c>
      <c r="C299" s="90">
        <f t="shared" si="26"/>
        <v>204</v>
      </c>
      <c r="D299" s="48" t="s">
        <v>225</v>
      </c>
      <c r="E299" s="49">
        <v>1997</v>
      </c>
      <c r="F299" s="48">
        <v>1</v>
      </c>
      <c r="G299" s="50" t="s">
        <v>2</v>
      </c>
      <c r="H299" s="51" t="s">
        <v>111</v>
      </c>
      <c r="I299" s="111"/>
      <c r="J299" s="111"/>
      <c r="K299" s="114" t="str">
        <f t="shared" si="23"/>
        <v/>
      </c>
      <c r="L299" s="114" t="str">
        <f t="shared" si="24"/>
        <v/>
      </c>
      <c r="M299" s="107"/>
      <c r="N299" s="109"/>
      <c r="O299" s="15"/>
      <c r="P299" s="90">
        <v>204</v>
      </c>
      <c r="Q299" s="90" t="e">
        <f t="shared" si="25"/>
        <v>#REF!</v>
      </c>
      <c r="R299" s="90" t="e">
        <f>VLOOKUP(A299,[1]Feuil1!$B:$D,4,0)</f>
        <v>#REF!</v>
      </c>
      <c r="S299" s="15"/>
      <c r="T299" s="15"/>
      <c r="U299" s="15"/>
    </row>
    <row r="300" spans="1:21" s="3" customFormat="1" ht="17" thickBot="1">
      <c r="A300" s="90">
        <v>204</v>
      </c>
      <c r="B300" s="90" t="s">
        <v>441</v>
      </c>
      <c r="C300" s="90">
        <f t="shared" si="26"/>
        <v>204</v>
      </c>
      <c r="D300" s="70" t="s">
        <v>226</v>
      </c>
      <c r="E300" s="71">
        <v>1998</v>
      </c>
      <c r="F300" s="70">
        <v>1</v>
      </c>
      <c r="G300" s="72" t="s">
        <v>2</v>
      </c>
      <c r="H300" s="73" t="s">
        <v>111</v>
      </c>
      <c r="I300" s="111"/>
      <c r="J300" s="111"/>
      <c r="K300" s="114" t="str">
        <f t="shared" si="23"/>
        <v/>
      </c>
      <c r="L300" s="114" t="str">
        <f t="shared" si="24"/>
        <v/>
      </c>
      <c r="M300" s="107"/>
      <c r="N300" s="109"/>
      <c r="O300" s="15"/>
      <c r="P300" s="90">
        <v>204</v>
      </c>
      <c r="Q300" s="90" t="e">
        <f t="shared" si="25"/>
        <v>#REF!</v>
      </c>
      <c r="R300" s="90" t="e">
        <f>VLOOKUP(A300,[1]Feuil1!$B:$D,4,0)</f>
        <v>#REF!</v>
      </c>
      <c r="S300" s="15"/>
      <c r="T300" s="15"/>
      <c r="U300" s="15"/>
    </row>
    <row r="301" spans="1:21" s="3" customFormat="1" ht="17" thickBot="1">
      <c r="A301" s="59">
        <v>205</v>
      </c>
      <c r="B301" s="59" t="s">
        <v>442</v>
      </c>
      <c r="C301" s="59">
        <f t="shared" ref="C301:C311" si="27">HYPERLINK(B301,A301)</f>
        <v>205</v>
      </c>
      <c r="D301" s="60" t="s">
        <v>130</v>
      </c>
      <c r="E301" s="61"/>
      <c r="F301" s="60">
        <v>1</v>
      </c>
      <c r="G301" s="62" t="s">
        <v>88</v>
      </c>
      <c r="H301" s="63" t="s">
        <v>121</v>
      </c>
      <c r="I301" s="74">
        <v>150</v>
      </c>
      <c r="J301" s="74"/>
      <c r="K301" s="31">
        <f t="shared" si="23"/>
        <v>130</v>
      </c>
      <c r="L301" s="31" t="str">
        <f t="shared" si="24"/>
        <v/>
      </c>
      <c r="M301" s="26"/>
      <c r="N301" s="27"/>
      <c r="O301" s="15"/>
      <c r="P301" s="59">
        <v>205</v>
      </c>
      <c r="Q301" s="59" t="e">
        <f t="shared" si="25"/>
        <v>#REF!</v>
      </c>
      <c r="R301" s="59" t="e">
        <f>VLOOKUP(A301,[1]Feuil1!$B:$D,4,0)</f>
        <v>#REF!</v>
      </c>
      <c r="S301" s="15"/>
      <c r="T301" s="15"/>
      <c r="U301" s="15"/>
    </row>
    <row r="302" spans="1:21" s="3" customFormat="1">
      <c r="A302" s="85">
        <v>206</v>
      </c>
      <c r="B302" s="85" t="s">
        <v>443</v>
      </c>
      <c r="C302" s="85">
        <f t="shared" si="27"/>
        <v>206</v>
      </c>
      <c r="D302" s="65" t="s">
        <v>230</v>
      </c>
      <c r="E302" s="66">
        <v>1973</v>
      </c>
      <c r="F302" s="65">
        <v>1</v>
      </c>
      <c r="G302" s="67" t="s">
        <v>2</v>
      </c>
      <c r="H302" s="68" t="s">
        <v>62</v>
      </c>
      <c r="I302" s="69">
        <v>3500</v>
      </c>
      <c r="J302" s="69">
        <v>7000</v>
      </c>
      <c r="K302" s="28">
        <f t="shared" si="23"/>
        <v>2970</v>
      </c>
      <c r="L302" s="28">
        <f t="shared" si="24"/>
        <v>5940</v>
      </c>
      <c r="M302" s="29"/>
      <c r="N302" s="30"/>
      <c r="O302" s="15"/>
      <c r="P302" s="85">
        <v>206</v>
      </c>
      <c r="Q302" s="85" t="e">
        <f t="shared" si="25"/>
        <v>#REF!</v>
      </c>
      <c r="R302" s="85" t="e">
        <f>VLOOKUP(A302,[1]Feuil1!$B:$D,4,0)</f>
        <v>#REF!</v>
      </c>
      <c r="S302" s="15"/>
      <c r="T302" s="15"/>
      <c r="U302" s="15"/>
    </row>
    <row r="303" spans="1:21" s="3" customFormat="1">
      <c r="A303" s="86">
        <v>207</v>
      </c>
      <c r="B303" s="86" t="s">
        <v>444</v>
      </c>
      <c r="C303" s="86">
        <f t="shared" si="27"/>
        <v>207</v>
      </c>
      <c r="D303" s="48" t="s">
        <v>231</v>
      </c>
      <c r="E303" s="49">
        <v>1976</v>
      </c>
      <c r="F303" s="48">
        <v>1</v>
      </c>
      <c r="G303" s="50" t="s">
        <v>2</v>
      </c>
      <c r="H303" s="51" t="s">
        <v>43</v>
      </c>
      <c r="I303" s="52">
        <v>6000</v>
      </c>
      <c r="J303" s="52">
        <v>12000</v>
      </c>
      <c r="K303" s="19">
        <f t="shared" si="23"/>
        <v>5090</v>
      </c>
      <c r="L303" s="19">
        <f t="shared" si="24"/>
        <v>10170</v>
      </c>
      <c r="M303" s="20"/>
      <c r="N303" s="21"/>
      <c r="O303" s="15"/>
      <c r="P303" s="86">
        <v>207</v>
      </c>
      <c r="Q303" s="86" t="e">
        <f t="shared" si="25"/>
        <v>#REF!</v>
      </c>
      <c r="R303" s="86" t="e">
        <f>VLOOKUP(A303,[1]Feuil1!$B:$D,4,0)</f>
        <v>#REF!</v>
      </c>
      <c r="S303" s="15"/>
      <c r="T303" s="15"/>
      <c r="U303" s="15"/>
    </row>
    <row r="304" spans="1:21" s="3" customFormat="1">
      <c r="A304" s="86">
        <v>208</v>
      </c>
      <c r="B304" s="86" t="s">
        <v>445</v>
      </c>
      <c r="C304" s="86">
        <f t="shared" si="27"/>
        <v>208</v>
      </c>
      <c r="D304" s="48" t="s">
        <v>231</v>
      </c>
      <c r="E304" s="49">
        <v>1976</v>
      </c>
      <c r="F304" s="48">
        <v>1</v>
      </c>
      <c r="G304" s="50" t="s">
        <v>2</v>
      </c>
      <c r="H304" s="51" t="s">
        <v>40</v>
      </c>
      <c r="I304" s="52">
        <v>6000</v>
      </c>
      <c r="J304" s="52">
        <v>12000</v>
      </c>
      <c r="K304" s="19">
        <f t="shared" si="23"/>
        <v>5090</v>
      </c>
      <c r="L304" s="19">
        <f t="shared" si="24"/>
        <v>10170</v>
      </c>
      <c r="M304" s="20"/>
      <c r="N304" s="21"/>
      <c r="O304" s="15"/>
      <c r="P304" s="86">
        <v>208</v>
      </c>
      <c r="Q304" s="86" t="e">
        <f t="shared" si="25"/>
        <v>#REF!</v>
      </c>
      <c r="R304" s="86" t="e">
        <f>VLOOKUP(A304,[1]Feuil1!$B:$D,4,0)</f>
        <v>#REF!</v>
      </c>
      <c r="S304" s="15"/>
      <c r="T304" s="15"/>
      <c r="U304" s="15"/>
    </row>
    <row r="305" spans="1:21" s="3" customFormat="1">
      <c r="A305" s="86">
        <v>209</v>
      </c>
      <c r="B305" s="86" t="s">
        <v>446</v>
      </c>
      <c r="C305" s="86">
        <f t="shared" si="27"/>
        <v>209</v>
      </c>
      <c r="D305" s="48" t="s">
        <v>232</v>
      </c>
      <c r="E305" s="49">
        <v>1981</v>
      </c>
      <c r="F305" s="48">
        <v>1</v>
      </c>
      <c r="G305" s="50" t="s">
        <v>2</v>
      </c>
      <c r="H305" s="51" t="s">
        <v>78</v>
      </c>
      <c r="I305" s="52">
        <v>6500</v>
      </c>
      <c r="J305" s="52">
        <v>13000</v>
      </c>
      <c r="K305" s="19">
        <f t="shared" si="23"/>
        <v>5510</v>
      </c>
      <c r="L305" s="19">
        <f t="shared" si="24"/>
        <v>11020</v>
      </c>
      <c r="M305" s="20"/>
      <c r="N305" s="21"/>
      <c r="O305" s="15"/>
      <c r="P305" s="86">
        <v>209</v>
      </c>
      <c r="Q305" s="86" t="e">
        <f t="shared" si="25"/>
        <v>#REF!</v>
      </c>
      <c r="R305" s="86" t="e">
        <f>VLOOKUP(A305,[1]Feuil1!$B:$D,4,0)</f>
        <v>#REF!</v>
      </c>
      <c r="S305" s="15"/>
      <c r="T305" s="15"/>
      <c r="U305" s="15"/>
    </row>
    <row r="306" spans="1:21" s="3" customFormat="1">
      <c r="A306" s="86">
        <v>210</v>
      </c>
      <c r="B306" s="86" t="s">
        <v>447</v>
      </c>
      <c r="C306" s="86">
        <f t="shared" si="27"/>
        <v>210</v>
      </c>
      <c r="D306" s="48" t="s">
        <v>233</v>
      </c>
      <c r="E306" s="49">
        <v>1982</v>
      </c>
      <c r="F306" s="48">
        <v>1</v>
      </c>
      <c r="G306" s="50" t="s">
        <v>3</v>
      </c>
      <c r="H306" s="51" t="s">
        <v>9</v>
      </c>
      <c r="I306" s="52">
        <v>16000</v>
      </c>
      <c r="J306" s="52">
        <v>32000</v>
      </c>
      <c r="K306" s="19">
        <f t="shared" si="23"/>
        <v>13560</v>
      </c>
      <c r="L306" s="19">
        <f t="shared" si="24"/>
        <v>27120</v>
      </c>
      <c r="M306" s="20"/>
      <c r="N306" s="21"/>
      <c r="O306" s="15"/>
      <c r="P306" s="86">
        <v>210</v>
      </c>
      <c r="Q306" s="86" t="e">
        <f t="shared" si="25"/>
        <v>#REF!</v>
      </c>
      <c r="R306" s="86" t="e">
        <f>VLOOKUP(A306,[1]Feuil1!$B:$D,4,0)</f>
        <v>#REF!</v>
      </c>
      <c r="S306" s="15"/>
      <c r="T306" s="15"/>
      <c r="U306" s="15"/>
    </row>
    <row r="307" spans="1:21" s="3" customFormat="1">
      <c r="A307" s="86">
        <v>211</v>
      </c>
      <c r="B307" s="86" t="s">
        <v>448</v>
      </c>
      <c r="C307" s="86">
        <f t="shared" si="27"/>
        <v>211</v>
      </c>
      <c r="D307" s="48" t="s">
        <v>233</v>
      </c>
      <c r="E307" s="49">
        <v>1982</v>
      </c>
      <c r="F307" s="48">
        <v>1</v>
      </c>
      <c r="G307" s="50" t="s">
        <v>2</v>
      </c>
      <c r="H307" s="51" t="s">
        <v>111</v>
      </c>
      <c r="I307" s="52">
        <v>8000</v>
      </c>
      <c r="J307" s="52">
        <v>16000</v>
      </c>
      <c r="K307" s="19">
        <f t="shared" si="23"/>
        <v>6780</v>
      </c>
      <c r="L307" s="19">
        <f t="shared" si="24"/>
        <v>13560</v>
      </c>
      <c r="M307" s="20"/>
      <c r="N307" s="21"/>
      <c r="O307" s="15"/>
      <c r="P307" s="86">
        <v>211</v>
      </c>
      <c r="Q307" s="86" t="e">
        <f t="shared" si="25"/>
        <v>#REF!</v>
      </c>
      <c r="R307" s="86" t="e">
        <f>VLOOKUP(A307,[1]Feuil1!$B:$D,4,0)</f>
        <v>#REF!</v>
      </c>
      <c r="S307" s="15"/>
      <c r="T307" s="15"/>
      <c r="U307" s="15"/>
    </row>
    <row r="308" spans="1:21" s="3" customFormat="1">
      <c r="A308" s="86">
        <v>212</v>
      </c>
      <c r="B308" s="86" t="s">
        <v>449</v>
      </c>
      <c r="C308" s="86">
        <f t="shared" si="27"/>
        <v>212</v>
      </c>
      <c r="D308" s="48" t="s">
        <v>234</v>
      </c>
      <c r="E308" s="49">
        <v>1986</v>
      </c>
      <c r="F308" s="48">
        <v>1</v>
      </c>
      <c r="G308" s="50" t="s">
        <v>2</v>
      </c>
      <c r="H308" s="51" t="s">
        <v>33</v>
      </c>
      <c r="I308" s="52">
        <v>8000</v>
      </c>
      <c r="J308" s="52">
        <v>16000</v>
      </c>
      <c r="K308" s="19">
        <f t="shared" si="23"/>
        <v>6780</v>
      </c>
      <c r="L308" s="19">
        <f t="shared" si="24"/>
        <v>13560</v>
      </c>
      <c r="M308" s="20"/>
      <c r="N308" s="21"/>
      <c r="O308" s="15"/>
      <c r="P308" s="86">
        <v>212</v>
      </c>
      <c r="Q308" s="86" t="e">
        <f t="shared" si="25"/>
        <v>#REF!</v>
      </c>
      <c r="R308" s="86" t="e">
        <f>VLOOKUP(A308,[1]Feuil1!$B:$D,4,0)</f>
        <v>#REF!</v>
      </c>
      <c r="S308" s="15"/>
      <c r="T308" s="15"/>
      <c r="U308" s="15"/>
    </row>
    <row r="309" spans="1:21" s="3" customFormat="1">
      <c r="A309" s="86">
        <v>213</v>
      </c>
      <c r="B309" s="86" t="s">
        <v>450</v>
      </c>
      <c r="C309" s="86">
        <f t="shared" si="27"/>
        <v>213</v>
      </c>
      <c r="D309" s="48" t="s">
        <v>234</v>
      </c>
      <c r="E309" s="49">
        <v>1986</v>
      </c>
      <c r="F309" s="48">
        <v>1</v>
      </c>
      <c r="G309" s="50" t="s">
        <v>2</v>
      </c>
      <c r="H309" s="51" t="s">
        <v>43</v>
      </c>
      <c r="I309" s="52">
        <v>8000</v>
      </c>
      <c r="J309" s="52">
        <v>16000</v>
      </c>
      <c r="K309" s="19">
        <f t="shared" si="23"/>
        <v>6780</v>
      </c>
      <c r="L309" s="19">
        <f t="shared" si="24"/>
        <v>13560</v>
      </c>
      <c r="M309" s="20"/>
      <c r="N309" s="21"/>
      <c r="O309" s="15"/>
      <c r="P309" s="86">
        <v>213</v>
      </c>
      <c r="Q309" s="86" t="e">
        <f t="shared" si="25"/>
        <v>#REF!</v>
      </c>
      <c r="R309" s="86" t="e">
        <f>VLOOKUP(A309,[1]Feuil1!$B:$D,4,0)</f>
        <v>#REF!</v>
      </c>
      <c r="S309" s="15"/>
      <c r="T309" s="15"/>
      <c r="U309" s="15"/>
    </row>
    <row r="310" spans="1:21" s="3" customFormat="1" ht="17" thickBot="1">
      <c r="A310" s="84">
        <v>214</v>
      </c>
      <c r="B310" s="84" t="s">
        <v>451</v>
      </c>
      <c r="C310" s="84">
        <f t="shared" si="27"/>
        <v>214</v>
      </c>
      <c r="D310" s="70" t="s">
        <v>235</v>
      </c>
      <c r="E310" s="71">
        <v>1987</v>
      </c>
      <c r="F310" s="70">
        <v>1</v>
      </c>
      <c r="G310" s="72" t="s">
        <v>3</v>
      </c>
      <c r="H310" s="73" t="s">
        <v>9</v>
      </c>
      <c r="I310" s="77">
        <v>16000</v>
      </c>
      <c r="J310" s="77">
        <v>32000</v>
      </c>
      <c r="K310" s="32">
        <f t="shared" si="23"/>
        <v>13560</v>
      </c>
      <c r="L310" s="32">
        <f t="shared" si="24"/>
        <v>27120</v>
      </c>
      <c r="M310" s="33"/>
      <c r="N310" s="34"/>
      <c r="O310" s="15"/>
      <c r="P310" s="84">
        <v>214</v>
      </c>
      <c r="Q310" s="84" t="e">
        <f t="shared" si="25"/>
        <v>#REF!</v>
      </c>
      <c r="R310" s="84" t="e">
        <f>VLOOKUP(A310,[1]Feuil1!$B:$D,4,0)</f>
        <v>#REF!</v>
      </c>
      <c r="S310" s="15"/>
      <c r="T310" s="15"/>
      <c r="U310" s="15"/>
    </row>
    <row r="311" spans="1:21" s="3" customFormat="1" ht="17" thickBot="1">
      <c r="A311" s="59">
        <v>215</v>
      </c>
      <c r="B311" s="59" t="s">
        <v>452</v>
      </c>
      <c r="C311" s="59">
        <f t="shared" si="27"/>
        <v>215</v>
      </c>
      <c r="D311" s="60" t="s">
        <v>128</v>
      </c>
      <c r="E311" s="61"/>
      <c r="F311" s="60">
        <v>1</v>
      </c>
      <c r="G311" s="62" t="s">
        <v>88</v>
      </c>
      <c r="H311" s="63" t="s">
        <v>121</v>
      </c>
      <c r="I311" s="74">
        <v>120</v>
      </c>
      <c r="J311" s="74"/>
      <c r="K311" s="31">
        <f t="shared" si="23"/>
        <v>110</v>
      </c>
      <c r="L311" s="31" t="str">
        <f t="shared" si="24"/>
        <v/>
      </c>
      <c r="M311" s="26"/>
      <c r="N311" s="27"/>
      <c r="O311" s="15"/>
      <c r="P311" s="59">
        <v>215</v>
      </c>
      <c r="Q311" s="59" t="e">
        <f t="shared" si="25"/>
        <v>#REF!</v>
      </c>
      <c r="R311" s="59" t="e">
        <f>VLOOKUP(A311,[1]Feuil1!$B:$D,4,0)</f>
        <v>#REF!</v>
      </c>
      <c r="S311" s="15"/>
      <c r="T311" s="15"/>
      <c r="U311" s="15"/>
    </row>
    <row r="312" spans="1:21" s="11" customFormat="1">
      <c r="A312" s="36"/>
      <c r="B312" s="36"/>
      <c r="C312" s="36"/>
      <c r="D312" s="37"/>
      <c r="E312" s="38"/>
      <c r="F312" s="39"/>
      <c r="G312" s="40"/>
      <c r="H312" s="41"/>
      <c r="I312" s="8"/>
      <c r="J312" s="8"/>
      <c r="K312" s="8"/>
      <c r="L312" s="8"/>
      <c r="M312" s="35"/>
      <c r="N312" s="10"/>
      <c r="P312" s="36"/>
      <c r="Q312" s="36"/>
      <c r="R312" s="36"/>
    </row>
    <row r="313" spans="1:21" s="11" customFormat="1">
      <c r="A313" s="36"/>
      <c r="B313" s="36"/>
      <c r="C313" s="36"/>
      <c r="D313" s="37"/>
      <c r="E313" s="38"/>
      <c r="F313" s="39"/>
      <c r="G313" s="40"/>
      <c r="H313" s="41"/>
      <c r="I313" s="8"/>
      <c r="J313" s="8"/>
      <c r="K313" s="8"/>
      <c r="L313" s="8"/>
      <c r="M313" s="35"/>
      <c r="N313" s="10"/>
      <c r="P313" s="36"/>
      <c r="Q313" s="36"/>
      <c r="R313" s="36"/>
    </row>
    <row r="314" spans="1:21" s="11" customFormat="1">
      <c r="A314" s="36"/>
      <c r="B314" s="36"/>
      <c r="C314" s="36"/>
      <c r="D314" s="37"/>
      <c r="E314" s="38"/>
      <c r="F314" s="39"/>
      <c r="G314" s="40"/>
      <c r="H314" s="41"/>
      <c r="I314" s="8"/>
      <c r="J314" s="8"/>
      <c r="K314" s="8"/>
      <c r="L314" s="8"/>
      <c r="M314" s="35"/>
      <c r="N314" s="10"/>
      <c r="P314" s="36"/>
      <c r="Q314" s="36"/>
      <c r="R314" s="36"/>
    </row>
    <row r="315" spans="1:21" s="11" customFormat="1">
      <c r="A315" s="36"/>
      <c r="B315" s="36"/>
      <c r="C315" s="36"/>
      <c r="D315" s="37"/>
      <c r="E315" s="38"/>
      <c r="F315" s="39"/>
      <c r="G315" s="40"/>
      <c r="H315" s="41"/>
      <c r="I315" s="8"/>
      <c r="J315" s="8"/>
      <c r="K315" s="8"/>
      <c r="L315" s="8"/>
      <c r="M315" s="9"/>
      <c r="N315" s="10"/>
      <c r="P315" s="36"/>
      <c r="Q315" s="36"/>
      <c r="R315" s="36"/>
    </row>
    <row r="316" spans="1:21" s="11" customFormat="1">
      <c r="A316" s="36"/>
      <c r="B316" s="36"/>
      <c r="C316" s="36"/>
      <c r="D316" s="37"/>
      <c r="E316" s="38"/>
      <c r="F316" s="39"/>
      <c r="G316" s="40"/>
      <c r="H316" s="41"/>
      <c r="I316" s="8"/>
      <c r="J316" s="8"/>
      <c r="K316" s="8"/>
      <c r="L316" s="8"/>
      <c r="M316" s="9"/>
      <c r="N316" s="10"/>
      <c r="P316" s="36"/>
      <c r="Q316" s="36"/>
      <c r="R316" s="36"/>
    </row>
    <row r="317" spans="1:21" s="11" customFormat="1">
      <c r="A317" s="36"/>
      <c r="B317" s="36"/>
      <c r="C317" s="36"/>
      <c r="D317" s="37"/>
      <c r="E317" s="38"/>
      <c r="F317" s="39"/>
      <c r="G317" s="40"/>
      <c r="H317" s="41"/>
      <c r="I317" s="8"/>
      <c r="J317" s="8"/>
      <c r="K317" s="8"/>
      <c r="L317" s="8"/>
      <c r="M317" s="9"/>
      <c r="N317" s="10"/>
      <c r="P317" s="36"/>
      <c r="Q317" s="36"/>
      <c r="R317" s="36"/>
    </row>
    <row r="318" spans="1:21" s="11" customFormat="1">
      <c r="A318" s="36"/>
      <c r="B318" s="36"/>
      <c r="C318" s="36"/>
      <c r="D318" s="37"/>
      <c r="E318" s="38"/>
      <c r="F318" s="39"/>
      <c r="G318" s="40"/>
      <c r="H318" s="41"/>
      <c r="I318" s="8"/>
      <c r="J318" s="8"/>
      <c r="K318" s="8"/>
      <c r="L318" s="8"/>
      <c r="M318" s="9"/>
      <c r="N318" s="10"/>
      <c r="P318" s="36"/>
      <c r="Q318" s="36"/>
      <c r="R318" s="36"/>
    </row>
    <row r="319" spans="1:21" s="11" customFormat="1">
      <c r="A319" s="36"/>
      <c r="B319" s="36"/>
      <c r="C319" s="36"/>
      <c r="D319" s="37"/>
      <c r="E319" s="38"/>
      <c r="F319" s="39"/>
      <c r="G319" s="40"/>
      <c r="H319" s="41"/>
      <c r="I319" s="8"/>
      <c r="J319" s="8"/>
      <c r="K319" s="8"/>
      <c r="L319" s="8"/>
      <c r="M319" s="9"/>
      <c r="N319" s="10"/>
      <c r="P319" s="36"/>
      <c r="Q319" s="36"/>
      <c r="R319" s="36"/>
    </row>
    <row r="320" spans="1:21" s="11" customFormat="1">
      <c r="A320" s="36"/>
      <c r="B320" s="36"/>
      <c r="C320" s="36"/>
      <c r="D320" s="37"/>
      <c r="E320" s="38"/>
      <c r="F320" s="39"/>
      <c r="G320" s="40"/>
      <c r="H320" s="41"/>
      <c r="I320" s="8"/>
      <c r="J320" s="8"/>
      <c r="K320" s="8"/>
      <c r="L320" s="8"/>
      <c r="M320" s="9"/>
      <c r="N320" s="10"/>
      <c r="P320" s="36"/>
      <c r="Q320" s="36"/>
      <c r="R320" s="36"/>
    </row>
    <row r="321" spans="1:18" s="11" customFormat="1">
      <c r="A321" s="36"/>
      <c r="B321" s="36"/>
      <c r="C321" s="36"/>
      <c r="D321" s="37"/>
      <c r="E321" s="38"/>
      <c r="F321" s="39"/>
      <c r="G321" s="40"/>
      <c r="H321" s="41"/>
      <c r="I321" s="8"/>
      <c r="J321" s="8"/>
      <c r="K321" s="8"/>
      <c r="L321" s="8"/>
      <c r="M321" s="9"/>
      <c r="N321" s="10"/>
      <c r="P321" s="36"/>
      <c r="Q321" s="36"/>
      <c r="R321" s="36"/>
    </row>
    <row r="322" spans="1:18" s="11" customFormat="1">
      <c r="A322" s="36"/>
      <c r="B322" s="36"/>
      <c r="C322" s="36"/>
      <c r="D322" s="37"/>
      <c r="E322" s="38"/>
      <c r="F322" s="39"/>
      <c r="G322" s="40"/>
      <c r="H322" s="41"/>
      <c r="I322" s="8"/>
      <c r="J322" s="8"/>
      <c r="K322" s="8"/>
      <c r="L322" s="8"/>
      <c r="M322" s="9"/>
      <c r="N322" s="10"/>
      <c r="P322" s="36"/>
      <c r="Q322" s="36"/>
      <c r="R322" s="36"/>
    </row>
    <row r="323" spans="1:18" s="11" customFormat="1">
      <c r="A323" s="36"/>
      <c r="B323" s="36"/>
      <c r="C323" s="36"/>
      <c r="D323" s="37"/>
      <c r="E323" s="38"/>
      <c r="F323" s="39"/>
      <c r="G323" s="40"/>
      <c r="H323" s="41"/>
      <c r="I323" s="8"/>
      <c r="J323" s="8"/>
      <c r="K323" s="8"/>
      <c r="L323" s="8"/>
      <c r="M323" s="9"/>
      <c r="N323" s="10"/>
      <c r="P323" s="36"/>
      <c r="Q323" s="36"/>
      <c r="R323" s="36"/>
    </row>
    <row r="324" spans="1:18" s="11" customFormat="1">
      <c r="A324" s="36"/>
      <c r="B324" s="36"/>
      <c r="C324" s="36"/>
      <c r="D324" s="37"/>
      <c r="E324" s="38"/>
      <c r="F324" s="39"/>
      <c r="G324" s="40"/>
      <c r="H324" s="41"/>
      <c r="I324" s="8"/>
      <c r="J324" s="8"/>
      <c r="K324" s="8"/>
      <c r="L324" s="8"/>
      <c r="M324" s="9"/>
      <c r="N324" s="10"/>
      <c r="P324" s="36"/>
      <c r="Q324" s="36"/>
      <c r="R324" s="36"/>
    </row>
    <row r="325" spans="1:18" s="11" customFormat="1">
      <c r="A325" s="36"/>
      <c r="B325" s="36"/>
      <c r="C325" s="36"/>
      <c r="D325" s="37"/>
      <c r="E325" s="38"/>
      <c r="F325" s="39"/>
      <c r="G325" s="40"/>
      <c r="H325" s="41"/>
      <c r="I325" s="8"/>
      <c r="J325" s="8"/>
      <c r="K325" s="8"/>
      <c r="L325" s="8"/>
      <c r="M325" s="9"/>
      <c r="N325" s="10"/>
      <c r="P325" s="36"/>
      <c r="Q325" s="36"/>
      <c r="R325" s="36"/>
    </row>
    <row r="326" spans="1:18" s="11" customFormat="1">
      <c r="A326" s="36"/>
      <c r="B326" s="36"/>
      <c r="C326" s="36"/>
      <c r="D326" s="37"/>
      <c r="E326" s="38"/>
      <c r="F326" s="39"/>
      <c r="G326" s="40"/>
      <c r="H326" s="41"/>
      <c r="I326" s="8"/>
      <c r="J326" s="8"/>
      <c r="K326" s="8"/>
      <c r="L326" s="8"/>
      <c r="M326" s="9"/>
      <c r="N326" s="10"/>
      <c r="P326" s="36"/>
      <c r="Q326" s="36"/>
      <c r="R326" s="36"/>
    </row>
    <row r="327" spans="1:18" s="11" customFormat="1">
      <c r="A327" s="36"/>
      <c r="B327" s="36"/>
      <c r="C327" s="36"/>
      <c r="D327" s="37"/>
      <c r="E327" s="38"/>
      <c r="F327" s="39"/>
      <c r="G327" s="40"/>
      <c r="H327" s="41"/>
      <c r="I327" s="8"/>
      <c r="J327" s="8"/>
      <c r="K327" s="8"/>
      <c r="L327" s="8"/>
      <c r="M327" s="9"/>
      <c r="N327" s="10"/>
      <c r="P327" s="36"/>
      <c r="Q327" s="36"/>
      <c r="R327" s="36"/>
    </row>
    <row r="328" spans="1:18" s="11" customFormat="1">
      <c r="A328" s="36"/>
      <c r="B328" s="36"/>
      <c r="C328" s="36"/>
      <c r="D328" s="37"/>
      <c r="E328" s="38"/>
      <c r="F328" s="39"/>
      <c r="G328" s="40"/>
      <c r="H328" s="41"/>
      <c r="I328" s="8"/>
      <c r="J328" s="8"/>
      <c r="K328" s="8"/>
      <c r="L328" s="8"/>
      <c r="M328" s="9"/>
      <c r="N328" s="10"/>
      <c r="P328" s="36"/>
      <c r="Q328" s="36"/>
      <c r="R328" s="36"/>
    </row>
    <row r="329" spans="1:18" s="11" customFormat="1">
      <c r="A329" s="36"/>
      <c r="B329" s="36"/>
      <c r="C329" s="36"/>
      <c r="D329" s="37"/>
      <c r="E329" s="38"/>
      <c r="F329" s="39"/>
      <c r="G329" s="40"/>
      <c r="H329" s="41"/>
      <c r="I329" s="8"/>
      <c r="J329" s="8"/>
      <c r="K329" s="8"/>
      <c r="L329" s="8"/>
      <c r="M329" s="9"/>
      <c r="N329" s="10"/>
      <c r="P329" s="36"/>
      <c r="Q329" s="36"/>
      <c r="R329" s="36"/>
    </row>
    <row r="330" spans="1:18" s="11" customFormat="1">
      <c r="A330" s="36"/>
      <c r="B330" s="36"/>
      <c r="C330" s="36"/>
      <c r="D330" s="37"/>
      <c r="E330" s="38"/>
      <c r="F330" s="39"/>
      <c r="G330" s="40"/>
      <c r="H330" s="41"/>
      <c r="I330" s="8"/>
      <c r="J330" s="8"/>
      <c r="K330" s="8"/>
      <c r="L330" s="8"/>
      <c r="M330" s="9"/>
      <c r="N330" s="10"/>
      <c r="P330" s="36"/>
      <c r="Q330" s="36"/>
      <c r="R330" s="36"/>
    </row>
    <row r="331" spans="1:18" s="11" customFormat="1">
      <c r="A331" s="36"/>
      <c r="B331" s="36"/>
      <c r="C331" s="36"/>
      <c r="D331" s="37"/>
      <c r="E331" s="38"/>
      <c r="F331" s="39"/>
      <c r="G331" s="40"/>
      <c r="H331" s="41"/>
      <c r="I331" s="8"/>
      <c r="J331" s="8"/>
      <c r="K331" s="8"/>
      <c r="L331" s="8"/>
      <c r="M331" s="9"/>
      <c r="N331" s="10"/>
      <c r="P331" s="36"/>
      <c r="Q331" s="36"/>
      <c r="R331" s="36"/>
    </row>
    <row r="332" spans="1:18" s="11" customFormat="1">
      <c r="A332" s="36"/>
      <c r="B332" s="36"/>
      <c r="C332" s="36"/>
      <c r="D332" s="37"/>
      <c r="E332" s="38"/>
      <c r="F332" s="39"/>
      <c r="G332" s="40"/>
      <c r="H332" s="41"/>
      <c r="I332" s="8"/>
      <c r="J332" s="8"/>
      <c r="K332" s="8"/>
      <c r="L332" s="8"/>
      <c r="M332" s="9"/>
      <c r="N332" s="10"/>
      <c r="P332" s="36"/>
      <c r="Q332" s="36"/>
      <c r="R332" s="36"/>
    </row>
    <row r="333" spans="1:18" s="11" customFormat="1">
      <c r="A333" s="36"/>
      <c r="B333" s="36"/>
      <c r="C333" s="36"/>
      <c r="D333" s="37"/>
      <c r="E333" s="38"/>
      <c r="F333" s="39"/>
      <c r="G333" s="40"/>
      <c r="H333" s="41"/>
      <c r="I333" s="8"/>
      <c r="J333" s="8"/>
      <c r="K333" s="8"/>
      <c r="L333" s="8"/>
      <c r="M333" s="9"/>
      <c r="N333" s="10"/>
      <c r="P333" s="36"/>
      <c r="Q333" s="36"/>
      <c r="R333" s="36"/>
    </row>
    <row r="334" spans="1:18" s="11" customFormat="1">
      <c r="A334" s="36"/>
      <c r="B334" s="36"/>
      <c r="C334" s="36"/>
      <c r="D334" s="37"/>
      <c r="E334" s="38"/>
      <c r="F334" s="39"/>
      <c r="G334" s="40"/>
      <c r="H334" s="41"/>
      <c r="I334" s="8"/>
      <c r="J334" s="8"/>
      <c r="K334" s="8"/>
      <c r="L334" s="8"/>
      <c r="M334" s="9"/>
      <c r="N334" s="10"/>
      <c r="P334" s="36"/>
      <c r="Q334" s="36"/>
      <c r="R334" s="36"/>
    </row>
    <row r="335" spans="1:18" s="11" customFormat="1">
      <c r="A335" s="36"/>
      <c r="B335" s="36"/>
      <c r="C335" s="36"/>
      <c r="D335" s="37"/>
      <c r="E335" s="38"/>
      <c r="F335" s="39"/>
      <c r="G335" s="40"/>
      <c r="H335" s="41"/>
      <c r="I335" s="8"/>
      <c r="J335" s="8"/>
      <c r="K335" s="8"/>
      <c r="L335" s="8"/>
      <c r="M335" s="9"/>
      <c r="N335" s="10"/>
      <c r="P335" s="36"/>
      <c r="Q335" s="36"/>
      <c r="R335" s="36"/>
    </row>
    <row r="336" spans="1:18" s="11" customFormat="1">
      <c r="A336" s="36"/>
      <c r="B336" s="36"/>
      <c r="C336" s="36"/>
      <c r="D336" s="37"/>
      <c r="E336" s="38"/>
      <c r="F336" s="39"/>
      <c r="G336" s="40"/>
      <c r="H336" s="41"/>
      <c r="I336" s="8"/>
      <c r="J336" s="8"/>
      <c r="K336" s="8"/>
      <c r="L336" s="8"/>
      <c r="M336" s="9"/>
      <c r="N336" s="10"/>
      <c r="P336" s="36"/>
      <c r="Q336" s="36"/>
      <c r="R336" s="36"/>
    </row>
    <row r="337" spans="1:18" s="11" customFormat="1">
      <c r="A337" s="36"/>
      <c r="B337" s="36"/>
      <c r="C337" s="36"/>
      <c r="D337" s="37"/>
      <c r="E337" s="38"/>
      <c r="F337" s="39"/>
      <c r="G337" s="40"/>
      <c r="H337" s="41"/>
      <c r="I337" s="8"/>
      <c r="J337" s="8"/>
      <c r="K337" s="8"/>
      <c r="L337" s="8"/>
      <c r="M337" s="9"/>
      <c r="N337" s="10"/>
      <c r="P337" s="36"/>
      <c r="Q337" s="36"/>
      <c r="R337" s="36"/>
    </row>
    <row r="338" spans="1:18" s="11" customFormat="1">
      <c r="A338" s="36"/>
      <c r="B338" s="36"/>
      <c r="C338" s="36"/>
      <c r="D338" s="37"/>
      <c r="E338" s="38"/>
      <c r="F338" s="39"/>
      <c r="G338" s="40"/>
      <c r="H338" s="41"/>
      <c r="I338" s="8"/>
      <c r="J338" s="8"/>
      <c r="K338" s="8"/>
      <c r="L338" s="8"/>
      <c r="M338" s="9"/>
      <c r="N338" s="10"/>
      <c r="P338" s="36"/>
      <c r="Q338" s="36"/>
      <c r="R338" s="36"/>
    </row>
    <row r="339" spans="1:18" s="11" customFormat="1">
      <c r="A339" s="36"/>
      <c r="B339" s="36"/>
      <c r="C339" s="36"/>
      <c r="D339" s="37"/>
      <c r="E339" s="38"/>
      <c r="F339" s="39"/>
      <c r="G339" s="40"/>
      <c r="H339" s="41"/>
      <c r="I339" s="8"/>
      <c r="J339" s="8"/>
      <c r="K339" s="8"/>
      <c r="L339" s="8"/>
      <c r="M339" s="9"/>
      <c r="N339" s="10"/>
      <c r="P339" s="36"/>
      <c r="Q339" s="36"/>
      <c r="R339" s="36"/>
    </row>
    <row r="340" spans="1:18" s="11" customFormat="1">
      <c r="A340" s="36"/>
      <c r="B340" s="36"/>
      <c r="C340" s="36"/>
      <c r="D340" s="37"/>
      <c r="E340" s="38"/>
      <c r="F340" s="39"/>
      <c r="G340" s="40"/>
      <c r="H340" s="41"/>
      <c r="I340" s="8"/>
      <c r="J340" s="8"/>
      <c r="K340" s="8"/>
      <c r="L340" s="8"/>
      <c r="M340" s="9"/>
      <c r="N340" s="10"/>
      <c r="P340" s="36"/>
      <c r="Q340" s="36"/>
      <c r="R340" s="36"/>
    </row>
    <row r="341" spans="1:18" s="11" customFormat="1">
      <c r="A341" s="36"/>
      <c r="B341" s="36"/>
      <c r="C341" s="36"/>
      <c r="D341" s="37"/>
      <c r="E341" s="38"/>
      <c r="F341" s="39"/>
      <c r="G341" s="40"/>
      <c r="H341" s="41"/>
      <c r="I341" s="8"/>
      <c r="J341" s="8"/>
      <c r="K341" s="8"/>
      <c r="L341" s="8"/>
      <c r="M341" s="9"/>
      <c r="N341" s="10"/>
      <c r="P341" s="36"/>
      <c r="Q341" s="36"/>
      <c r="R341" s="36"/>
    </row>
    <row r="342" spans="1:18" s="11" customFormat="1">
      <c r="A342" s="36"/>
      <c r="B342" s="36"/>
      <c r="C342" s="36"/>
      <c r="D342" s="37"/>
      <c r="E342" s="38"/>
      <c r="F342" s="39"/>
      <c r="G342" s="40"/>
      <c r="H342" s="41"/>
      <c r="I342" s="8"/>
      <c r="J342" s="8"/>
      <c r="K342" s="8"/>
      <c r="L342" s="8"/>
      <c r="M342" s="9"/>
      <c r="N342" s="10"/>
      <c r="P342" s="36"/>
      <c r="Q342" s="36"/>
      <c r="R342" s="36"/>
    </row>
    <row r="343" spans="1:18" s="11" customFormat="1">
      <c r="A343" s="36"/>
      <c r="B343" s="36"/>
      <c r="C343" s="36"/>
      <c r="D343" s="37"/>
      <c r="E343" s="38"/>
      <c r="F343" s="39"/>
      <c r="G343" s="40"/>
      <c r="H343" s="41"/>
      <c r="I343" s="8"/>
      <c r="J343" s="8"/>
      <c r="K343" s="8"/>
      <c r="L343" s="8"/>
      <c r="M343" s="9"/>
      <c r="N343" s="10"/>
      <c r="P343" s="36"/>
      <c r="Q343" s="36"/>
      <c r="R343" s="36"/>
    </row>
    <row r="344" spans="1:18" s="11" customFormat="1">
      <c r="A344" s="36"/>
      <c r="B344" s="36"/>
      <c r="C344" s="36"/>
      <c r="D344" s="37"/>
      <c r="E344" s="38"/>
      <c r="F344" s="39"/>
      <c r="G344" s="40"/>
      <c r="H344" s="41"/>
      <c r="I344" s="8"/>
      <c r="J344" s="8"/>
      <c r="K344" s="8"/>
      <c r="L344" s="8"/>
      <c r="M344" s="9"/>
      <c r="N344" s="10"/>
      <c r="P344" s="36"/>
      <c r="Q344" s="36"/>
      <c r="R344" s="36"/>
    </row>
    <row r="345" spans="1:18" s="11" customFormat="1">
      <c r="A345" s="36"/>
      <c r="B345" s="36"/>
      <c r="C345" s="36"/>
      <c r="D345" s="37"/>
      <c r="E345" s="38"/>
      <c r="F345" s="39"/>
      <c r="G345" s="40"/>
      <c r="H345" s="41"/>
      <c r="I345" s="8"/>
      <c r="J345" s="8"/>
      <c r="K345" s="8"/>
      <c r="L345" s="8"/>
      <c r="M345" s="9"/>
      <c r="N345" s="10"/>
      <c r="P345" s="36"/>
      <c r="Q345" s="36"/>
      <c r="R345" s="36"/>
    </row>
    <row r="346" spans="1:18" s="11" customFormat="1">
      <c r="A346" s="36"/>
      <c r="B346" s="36"/>
      <c r="C346" s="36"/>
      <c r="D346" s="37"/>
      <c r="E346" s="38"/>
      <c r="F346" s="39"/>
      <c r="G346" s="40"/>
      <c r="H346" s="41"/>
      <c r="I346" s="8"/>
      <c r="J346" s="8"/>
      <c r="K346" s="8"/>
      <c r="L346" s="8"/>
      <c r="M346" s="9"/>
      <c r="N346" s="10"/>
      <c r="P346" s="36"/>
      <c r="Q346" s="36"/>
      <c r="R346" s="36"/>
    </row>
    <row r="347" spans="1:18" s="11" customFormat="1">
      <c r="A347" s="36"/>
      <c r="B347" s="36"/>
      <c r="C347" s="36"/>
      <c r="D347" s="37"/>
      <c r="E347" s="38"/>
      <c r="F347" s="39"/>
      <c r="G347" s="40"/>
      <c r="H347" s="41"/>
      <c r="I347" s="8"/>
      <c r="J347" s="8"/>
      <c r="K347" s="8"/>
      <c r="L347" s="8"/>
      <c r="M347" s="9"/>
      <c r="N347" s="10"/>
      <c r="P347" s="36"/>
      <c r="Q347" s="36"/>
      <c r="R347" s="36"/>
    </row>
    <row r="348" spans="1:18" s="11" customFormat="1">
      <c r="A348" s="36"/>
      <c r="B348" s="36"/>
      <c r="C348" s="36"/>
      <c r="D348" s="37"/>
      <c r="E348" s="38"/>
      <c r="F348" s="39"/>
      <c r="G348" s="40"/>
      <c r="H348" s="41"/>
      <c r="I348" s="8"/>
      <c r="J348" s="8"/>
      <c r="K348" s="8"/>
      <c r="L348" s="8"/>
      <c r="M348" s="9"/>
      <c r="N348" s="10"/>
      <c r="P348" s="36"/>
      <c r="Q348" s="36"/>
      <c r="R348" s="36"/>
    </row>
    <row r="349" spans="1:18" s="11" customFormat="1">
      <c r="A349" s="36"/>
      <c r="B349" s="36"/>
      <c r="C349" s="36"/>
      <c r="D349" s="37"/>
      <c r="E349" s="38"/>
      <c r="F349" s="39"/>
      <c r="G349" s="40"/>
      <c r="H349" s="41"/>
      <c r="I349" s="8"/>
      <c r="J349" s="8"/>
      <c r="K349" s="8"/>
      <c r="L349" s="8"/>
      <c r="M349" s="9"/>
      <c r="N349" s="10"/>
      <c r="P349" s="36"/>
      <c r="Q349" s="36"/>
      <c r="R349" s="36"/>
    </row>
    <row r="350" spans="1:18" s="11" customFormat="1">
      <c r="A350" s="36"/>
      <c r="B350" s="36"/>
      <c r="C350" s="36"/>
      <c r="D350" s="37"/>
      <c r="E350" s="38"/>
      <c r="F350" s="39"/>
      <c r="G350" s="40"/>
      <c r="H350" s="41"/>
      <c r="I350" s="8"/>
      <c r="J350" s="8"/>
      <c r="K350" s="8"/>
      <c r="L350" s="8"/>
      <c r="M350" s="9"/>
      <c r="N350" s="10"/>
      <c r="P350" s="36"/>
      <c r="Q350" s="36"/>
      <c r="R350" s="36"/>
    </row>
    <row r="351" spans="1:18" s="11" customFormat="1">
      <c r="A351" s="36"/>
      <c r="B351" s="36"/>
      <c r="C351" s="36"/>
      <c r="D351" s="37"/>
      <c r="E351" s="38"/>
      <c r="F351" s="39"/>
      <c r="G351" s="40"/>
      <c r="H351" s="41"/>
      <c r="I351" s="8"/>
      <c r="J351" s="8"/>
      <c r="K351" s="8"/>
      <c r="L351" s="8"/>
      <c r="M351" s="9"/>
      <c r="N351" s="10"/>
      <c r="P351" s="36"/>
      <c r="Q351" s="36"/>
      <c r="R351" s="36"/>
    </row>
    <row r="352" spans="1:18" s="11" customFormat="1">
      <c r="A352" s="36"/>
      <c r="B352" s="36"/>
      <c r="C352" s="36"/>
      <c r="D352" s="37"/>
      <c r="E352" s="38"/>
      <c r="F352" s="39"/>
      <c r="G352" s="40"/>
      <c r="H352" s="41"/>
      <c r="I352" s="8"/>
      <c r="J352" s="8"/>
      <c r="K352" s="8"/>
      <c r="L352" s="8"/>
      <c r="M352" s="9"/>
      <c r="N352" s="10"/>
      <c r="P352" s="36"/>
      <c r="Q352" s="36"/>
      <c r="R352" s="36"/>
    </row>
    <row r="353" spans="1:18" s="11" customFormat="1">
      <c r="A353" s="36"/>
      <c r="B353" s="36"/>
      <c r="C353" s="36"/>
      <c r="D353" s="37"/>
      <c r="E353" s="38"/>
      <c r="F353" s="39"/>
      <c r="G353" s="40"/>
      <c r="H353" s="41"/>
      <c r="I353" s="8"/>
      <c r="J353" s="8"/>
      <c r="K353" s="8"/>
      <c r="L353" s="8"/>
      <c r="M353" s="9"/>
      <c r="N353" s="10"/>
      <c r="P353" s="36"/>
      <c r="Q353" s="36"/>
      <c r="R353" s="36"/>
    </row>
    <row r="354" spans="1:18" s="11" customFormat="1">
      <c r="A354" s="36"/>
      <c r="B354" s="36"/>
      <c r="C354" s="36"/>
      <c r="D354" s="37"/>
      <c r="E354" s="38"/>
      <c r="F354" s="39"/>
      <c r="G354" s="40"/>
      <c r="H354" s="41"/>
      <c r="I354" s="8"/>
      <c r="J354" s="8"/>
      <c r="K354" s="8"/>
      <c r="L354" s="8"/>
      <c r="M354" s="9"/>
      <c r="N354" s="10"/>
      <c r="P354" s="36"/>
      <c r="Q354" s="36"/>
      <c r="R354" s="36"/>
    </row>
    <row r="355" spans="1:18" s="11" customFormat="1">
      <c r="A355" s="36"/>
      <c r="B355" s="36"/>
      <c r="C355" s="36"/>
      <c r="D355" s="37"/>
      <c r="E355" s="38"/>
      <c r="F355" s="39"/>
      <c r="G355" s="40"/>
      <c r="H355" s="41"/>
      <c r="I355" s="8"/>
      <c r="J355" s="8"/>
      <c r="K355" s="8"/>
      <c r="L355" s="8"/>
      <c r="M355" s="9"/>
      <c r="N355" s="10"/>
      <c r="P355" s="36"/>
      <c r="Q355" s="36"/>
      <c r="R355" s="36"/>
    </row>
    <row r="356" spans="1:18" s="11" customFormat="1">
      <c r="A356" s="36"/>
      <c r="B356" s="36"/>
      <c r="C356" s="36"/>
      <c r="D356" s="37"/>
      <c r="E356" s="38"/>
      <c r="F356" s="39"/>
      <c r="G356" s="40"/>
      <c r="H356" s="41"/>
      <c r="I356" s="8"/>
      <c r="J356" s="8"/>
      <c r="K356" s="8"/>
      <c r="L356" s="8"/>
      <c r="M356" s="9"/>
      <c r="N356" s="10"/>
      <c r="P356" s="36"/>
      <c r="Q356" s="36"/>
      <c r="R356" s="36"/>
    </row>
    <row r="357" spans="1:18" s="11" customFormat="1">
      <c r="A357" s="36"/>
      <c r="B357" s="36"/>
      <c r="C357" s="36"/>
      <c r="D357" s="37"/>
      <c r="E357" s="38"/>
      <c r="F357" s="39"/>
      <c r="G357" s="40"/>
      <c r="H357" s="41"/>
      <c r="I357" s="8"/>
      <c r="J357" s="8"/>
      <c r="K357" s="8"/>
      <c r="L357" s="8"/>
      <c r="M357" s="9"/>
      <c r="N357" s="10"/>
      <c r="P357" s="36"/>
      <c r="Q357" s="36"/>
      <c r="R357" s="36"/>
    </row>
    <row r="358" spans="1:18" s="11" customFormat="1">
      <c r="A358" s="36"/>
      <c r="B358" s="36"/>
      <c r="C358" s="36"/>
      <c r="D358" s="37"/>
      <c r="E358" s="38"/>
      <c r="F358" s="39"/>
      <c r="G358" s="40"/>
      <c r="H358" s="41"/>
      <c r="I358" s="8"/>
      <c r="J358" s="8"/>
      <c r="K358" s="8"/>
      <c r="L358" s="8"/>
      <c r="M358" s="9"/>
      <c r="N358" s="10"/>
      <c r="P358" s="36"/>
      <c r="Q358" s="36"/>
      <c r="R358" s="36"/>
    </row>
    <row r="359" spans="1:18" s="11" customFormat="1">
      <c r="A359" s="36"/>
      <c r="B359" s="36"/>
      <c r="C359" s="36"/>
      <c r="D359" s="37"/>
      <c r="E359" s="38"/>
      <c r="F359" s="39"/>
      <c r="G359" s="40"/>
      <c r="H359" s="41"/>
      <c r="I359" s="8"/>
      <c r="J359" s="8"/>
      <c r="K359" s="8"/>
      <c r="L359" s="8"/>
      <c r="M359" s="9"/>
      <c r="N359" s="10"/>
      <c r="P359" s="36"/>
      <c r="Q359" s="36"/>
      <c r="R359" s="36"/>
    </row>
    <row r="360" spans="1:18" s="11" customFormat="1">
      <c r="A360" s="36"/>
      <c r="B360" s="36"/>
      <c r="C360" s="36"/>
      <c r="D360" s="37"/>
      <c r="E360" s="38"/>
      <c r="F360" s="39"/>
      <c r="G360" s="40"/>
      <c r="H360" s="41"/>
      <c r="I360" s="8"/>
      <c r="J360" s="8"/>
      <c r="K360" s="8"/>
      <c r="L360" s="8"/>
      <c r="M360" s="9"/>
      <c r="N360" s="10"/>
      <c r="P360" s="36"/>
      <c r="Q360" s="36"/>
      <c r="R360" s="36"/>
    </row>
    <row r="361" spans="1:18" s="11" customFormat="1">
      <c r="A361" s="36"/>
      <c r="B361" s="36"/>
      <c r="C361" s="36"/>
      <c r="D361" s="37"/>
      <c r="E361" s="38"/>
      <c r="F361" s="39"/>
      <c r="G361" s="40"/>
      <c r="H361" s="41"/>
      <c r="I361" s="8"/>
      <c r="J361" s="8"/>
      <c r="K361" s="8"/>
      <c r="L361" s="8"/>
      <c r="M361" s="9"/>
      <c r="N361" s="10"/>
      <c r="P361" s="36"/>
      <c r="Q361" s="36"/>
      <c r="R361" s="36"/>
    </row>
    <row r="362" spans="1:18" s="11" customFormat="1">
      <c r="A362" s="36"/>
      <c r="B362" s="36"/>
      <c r="C362" s="36"/>
      <c r="D362" s="37"/>
      <c r="E362" s="38"/>
      <c r="F362" s="39"/>
      <c r="G362" s="40"/>
      <c r="H362" s="41"/>
      <c r="I362" s="8"/>
      <c r="J362" s="8"/>
      <c r="K362" s="8"/>
      <c r="L362" s="8"/>
      <c r="M362" s="9"/>
      <c r="N362" s="10"/>
      <c r="P362" s="36"/>
      <c r="Q362" s="36"/>
      <c r="R362" s="36"/>
    </row>
    <row r="363" spans="1:18" s="11" customFormat="1">
      <c r="A363" s="36"/>
      <c r="B363" s="36"/>
      <c r="C363" s="36"/>
      <c r="D363" s="37"/>
      <c r="E363" s="38"/>
      <c r="F363" s="39"/>
      <c r="G363" s="40"/>
      <c r="H363" s="41"/>
      <c r="I363" s="8"/>
      <c r="J363" s="8"/>
      <c r="K363" s="8"/>
      <c r="L363" s="8"/>
      <c r="M363" s="9"/>
      <c r="N363" s="10"/>
      <c r="P363" s="36"/>
      <c r="Q363" s="36"/>
      <c r="R363" s="36"/>
    </row>
    <row r="364" spans="1:18" s="11" customFormat="1">
      <c r="A364" s="36"/>
      <c r="B364" s="36"/>
      <c r="C364" s="36"/>
      <c r="D364" s="37"/>
      <c r="E364" s="38"/>
      <c r="F364" s="39"/>
      <c r="G364" s="40"/>
      <c r="H364" s="41"/>
      <c r="I364" s="8"/>
      <c r="J364" s="8"/>
      <c r="K364" s="8"/>
      <c r="L364" s="8"/>
      <c r="M364" s="9"/>
      <c r="N364" s="10"/>
      <c r="P364" s="36"/>
      <c r="Q364" s="36"/>
      <c r="R364" s="36"/>
    </row>
    <row r="365" spans="1:18" s="11" customFormat="1">
      <c r="A365" s="36"/>
      <c r="B365" s="36"/>
      <c r="C365" s="36"/>
      <c r="D365" s="37"/>
      <c r="E365" s="38"/>
      <c r="F365" s="39"/>
      <c r="G365" s="40"/>
      <c r="H365" s="41"/>
      <c r="I365" s="8"/>
      <c r="J365" s="8"/>
      <c r="K365" s="8"/>
      <c r="L365" s="8"/>
      <c r="M365" s="9"/>
      <c r="N365" s="10"/>
      <c r="P365" s="36"/>
      <c r="Q365" s="36"/>
      <c r="R365" s="36"/>
    </row>
    <row r="366" spans="1:18" s="11" customFormat="1">
      <c r="A366" s="36"/>
      <c r="B366" s="36"/>
      <c r="C366" s="36"/>
      <c r="D366" s="37"/>
      <c r="E366" s="38"/>
      <c r="F366" s="39"/>
      <c r="G366" s="40"/>
      <c r="H366" s="41"/>
      <c r="I366" s="8"/>
      <c r="J366" s="8"/>
      <c r="K366" s="8"/>
      <c r="L366" s="8"/>
      <c r="M366" s="9"/>
      <c r="N366" s="10"/>
      <c r="P366" s="36"/>
      <c r="Q366" s="36"/>
      <c r="R366" s="36"/>
    </row>
    <row r="367" spans="1:18" s="11" customFormat="1">
      <c r="A367" s="36"/>
      <c r="B367" s="36"/>
      <c r="C367" s="36"/>
      <c r="D367" s="37"/>
      <c r="E367" s="38"/>
      <c r="F367" s="39"/>
      <c r="G367" s="40"/>
      <c r="H367" s="41"/>
      <c r="I367" s="8"/>
      <c r="J367" s="8"/>
      <c r="K367" s="8"/>
      <c r="L367" s="8"/>
      <c r="M367" s="9"/>
      <c r="N367" s="10"/>
      <c r="P367" s="36"/>
      <c r="Q367" s="36"/>
      <c r="R367" s="36"/>
    </row>
    <row r="368" spans="1:18" s="11" customFormat="1">
      <c r="A368" s="36"/>
      <c r="B368" s="36"/>
      <c r="C368" s="36"/>
      <c r="D368" s="37"/>
      <c r="E368" s="38"/>
      <c r="F368" s="39"/>
      <c r="G368" s="40"/>
      <c r="H368" s="41"/>
      <c r="I368" s="8"/>
      <c r="J368" s="8"/>
      <c r="K368" s="8"/>
      <c r="L368" s="8"/>
      <c r="M368" s="9"/>
      <c r="N368" s="10"/>
      <c r="P368" s="36"/>
      <c r="Q368" s="36"/>
      <c r="R368" s="36"/>
    </row>
    <row r="369" spans="1:18" s="11" customFormat="1">
      <c r="A369" s="36"/>
      <c r="B369" s="36"/>
      <c r="C369" s="36"/>
      <c r="D369" s="37"/>
      <c r="E369" s="38"/>
      <c r="F369" s="39"/>
      <c r="G369" s="40"/>
      <c r="H369" s="41"/>
      <c r="I369" s="8"/>
      <c r="J369" s="8"/>
      <c r="K369" s="8"/>
      <c r="L369" s="8"/>
      <c r="M369" s="9"/>
      <c r="N369" s="10"/>
      <c r="P369" s="36"/>
      <c r="Q369" s="36"/>
      <c r="R369" s="36"/>
    </row>
    <row r="370" spans="1:18" s="11" customFormat="1">
      <c r="A370" s="36"/>
      <c r="B370" s="36"/>
      <c r="C370" s="36"/>
      <c r="D370" s="37"/>
      <c r="E370" s="38"/>
      <c r="F370" s="39"/>
      <c r="G370" s="40"/>
      <c r="H370" s="41"/>
      <c r="I370" s="8"/>
      <c r="J370" s="8"/>
      <c r="K370" s="8"/>
      <c r="L370" s="8"/>
      <c r="M370" s="9"/>
      <c r="N370" s="10"/>
      <c r="P370" s="36"/>
      <c r="Q370" s="36"/>
      <c r="R370" s="36"/>
    </row>
    <row r="371" spans="1:18" s="11" customFormat="1">
      <c r="A371" s="36"/>
      <c r="B371" s="36"/>
      <c r="C371" s="36"/>
      <c r="D371" s="37"/>
      <c r="E371" s="38"/>
      <c r="F371" s="39"/>
      <c r="G371" s="40"/>
      <c r="H371" s="41"/>
      <c r="I371" s="8"/>
      <c r="J371" s="8"/>
      <c r="K371" s="8"/>
      <c r="L371" s="8"/>
      <c r="M371" s="9"/>
      <c r="N371" s="10"/>
      <c r="P371" s="36"/>
      <c r="Q371" s="36"/>
      <c r="R371" s="36"/>
    </row>
    <row r="372" spans="1:18" s="11" customFormat="1">
      <c r="A372" s="36"/>
      <c r="B372" s="36"/>
      <c r="C372" s="36"/>
      <c r="D372" s="37"/>
      <c r="E372" s="38"/>
      <c r="F372" s="39"/>
      <c r="G372" s="40"/>
      <c r="H372" s="41"/>
      <c r="I372" s="8"/>
      <c r="J372" s="8"/>
      <c r="K372" s="8"/>
      <c r="L372" s="8"/>
      <c r="M372" s="9"/>
      <c r="N372" s="10"/>
      <c r="P372" s="36"/>
      <c r="Q372" s="36"/>
      <c r="R372" s="36"/>
    </row>
    <row r="373" spans="1:18" s="11" customFormat="1">
      <c r="A373" s="36"/>
      <c r="B373" s="36"/>
      <c r="C373" s="36"/>
      <c r="D373" s="37"/>
      <c r="E373" s="38"/>
      <c r="F373" s="39"/>
      <c r="G373" s="40"/>
      <c r="H373" s="41"/>
      <c r="I373" s="8"/>
      <c r="J373" s="8"/>
      <c r="K373" s="8"/>
      <c r="L373" s="8"/>
      <c r="M373" s="9"/>
      <c r="N373" s="10"/>
      <c r="P373" s="36"/>
      <c r="Q373" s="36"/>
      <c r="R373" s="36"/>
    </row>
    <row r="374" spans="1:18" s="11" customFormat="1">
      <c r="A374" s="36"/>
      <c r="B374" s="36"/>
      <c r="C374" s="36"/>
      <c r="D374" s="37"/>
      <c r="E374" s="38"/>
      <c r="F374" s="39"/>
      <c r="G374" s="40"/>
      <c r="H374" s="41"/>
      <c r="I374" s="8"/>
      <c r="J374" s="8"/>
      <c r="K374" s="8"/>
      <c r="L374" s="8"/>
      <c r="M374" s="9"/>
      <c r="N374" s="10"/>
      <c r="P374" s="36"/>
      <c r="Q374" s="36"/>
      <c r="R374" s="36"/>
    </row>
    <row r="375" spans="1:18" s="11" customFormat="1">
      <c r="A375" s="36"/>
      <c r="B375" s="36"/>
      <c r="C375" s="36"/>
      <c r="D375" s="37"/>
      <c r="E375" s="38"/>
      <c r="F375" s="39"/>
      <c r="G375" s="40"/>
      <c r="H375" s="41"/>
      <c r="I375" s="8"/>
      <c r="J375" s="8"/>
      <c r="K375" s="8"/>
      <c r="L375" s="8"/>
      <c r="M375" s="9"/>
      <c r="N375" s="10"/>
      <c r="P375" s="36"/>
      <c r="Q375" s="36"/>
      <c r="R375" s="36"/>
    </row>
    <row r="376" spans="1:18" s="11" customFormat="1">
      <c r="A376" s="36"/>
      <c r="B376" s="36"/>
      <c r="C376" s="36"/>
      <c r="D376" s="37"/>
      <c r="E376" s="38"/>
      <c r="F376" s="39"/>
      <c r="G376" s="40"/>
      <c r="H376" s="41"/>
      <c r="I376" s="8"/>
      <c r="J376" s="8"/>
      <c r="K376" s="8"/>
      <c r="L376" s="8"/>
      <c r="M376" s="9"/>
      <c r="N376" s="10"/>
      <c r="P376" s="36"/>
      <c r="Q376" s="36"/>
      <c r="R376" s="36"/>
    </row>
    <row r="377" spans="1:18" s="11" customFormat="1">
      <c r="A377" s="36"/>
      <c r="B377" s="36"/>
      <c r="C377" s="36"/>
      <c r="D377" s="37"/>
      <c r="E377" s="38"/>
      <c r="F377" s="39"/>
      <c r="G377" s="40"/>
      <c r="H377" s="41"/>
      <c r="I377" s="8"/>
      <c r="J377" s="8"/>
      <c r="K377" s="8"/>
      <c r="L377" s="8"/>
      <c r="M377" s="9"/>
      <c r="N377" s="10"/>
      <c r="P377" s="36"/>
      <c r="Q377" s="36"/>
      <c r="R377" s="36"/>
    </row>
    <row r="378" spans="1:18" s="11" customFormat="1">
      <c r="A378" s="36"/>
      <c r="B378" s="36"/>
      <c r="C378" s="36"/>
      <c r="D378" s="37"/>
      <c r="E378" s="38"/>
      <c r="F378" s="39"/>
      <c r="G378" s="40"/>
      <c r="H378" s="41"/>
      <c r="I378" s="8"/>
      <c r="J378" s="8"/>
      <c r="K378" s="8"/>
      <c r="L378" s="8"/>
      <c r="M378" s="9"/>
      <c r="N378" s="10"/>
      <c r="P378" s="36"/>
      <c r="Q378" s="36"/>
      <c r="R378" s="36"/>
    </row>
    <row r="379" spans="1:18" s="11" customFormat="1">
      <c r="A379" s="36"/>
      <c r="B379" s="36"/>
      <c r="C379" s="36"/>
      <c r="D379" s="37"/>
      <c r="E379" s="38"/>
      <c r="F379" s="39"/>
      <c r="G379" s="40"/>
      <c r="H379" s="41"/>
      <c r="I379" s="8"/>
      <c r="J379" s="8"/>
      <c r="K379" s="8"/>
      <c r="L379" s="8"/>
      <c r="M379" s="9"/>
      <c r="N379" s="10"/>
      <c r="P379" s="36"/>
      <c r="Q379" s="36"/>
      <c r="R379" s="36"/>
    </row>
    <row r="380" spans="1:18" s="11" customFormat="1">
      <c r="A380" s="36"/>
      <c r="B380" s="36"/>
      <c r="C380" s="36"/>
      <c r="D380" s="37"/>
      <c r="E380" s="38"/>
      <c r="F380" s="39"/>
      <c r="G380" s="40"/>
      <c r="H380" s="41"/>
      <c r="I380" s="8"/>
      <c r="J380" s="8"/>
      <c r="K380" s="8"/>
      <c r="L380" s="8"/>
      <c r="M380" s="9"/>
      <c r="N380" s="10"/>
      <c r="P380" s="36"/>
      <c r="Q380" s="36"/>
      <c r="R380" s="36"/>
    </row>
    <row r="381" spans="1:18" s="11" customFormat="1">
      <c r="A381" s="36"/>
      <c r="B381" s="36"/>
      <c r="C381" s="36"/>
      <c r="D381" s="37"/>
      <c r="E381" s="38"/>
      <c r="F381" s="39"/>
      <c r="G381" s="40"/>
      <c r="H381" s="41"/>
      <c r="I381" s="8"/>
      <c r="J381" s="8"/>
      <c r="K381" s="8"/>
      <c r="L381" s="8"/>
      <c r="M381" s="9"/>
      <c r="N381" s="10"/>
      <c r="P381" s="36"/>
      <c r="Q381" s="36"/>
      <c r="R381" s="36"/>
    </row>
    <row r="382" spans="1:18" s="11" customFormat="1">
      <c r="A382" s="36"/>
      <c r="B382" s="36"/>
      <c r="C382" s="36"/>
      <c r="D382" s="37"/>
      <c r="E382" s="38"/>
      <c r="F382" s="39"/>
      <c r="G382" s="40"/>
      <c r="H382" s="41"/>
      <c r="I382" s="8"/>
      <c r="J382" s="8"/>
      <c r="K382" s="8"/>
      <c r="L382" s="8"/>
      <c r="M382" s="9"/>
      <c r="N382" s="10"/>
      <c r="P382" s="36"/>
      <c r="Q382" s="36"/>
      <c r="R382" s="36"/>
    </row>
    <row r="383" spans="1:18" s="11" customFormat="1">
      <c r="A383" s="36"/>
      <c r="B383" s="36"/>
      <c r="C383" s="36"/>
      <c r="D383" s="37"/>
      <c r="E383" s="38"/>
      <c r="F383" s="39"/>
      <c r="G383" s="40"/>
      <c r="H383" s="41"/>
      <c r="I383" s="8"/>
      <c r="J383" s="8"/>
      <c r="K383" s="8"/>
      <c r="L383" s="8"/>
      <c r="M383" s="9"/>
      <c r="N383" s="10"/>
      <c r="P383" s="36"/>
      <c r="Q383" s="36"/>
      <c r="R383" s="36"/>
    </row>
    <row r="384" spans="1:18" s="11" customFormat="1">
      <c r="A384" s="36"/>
      <c r="B384" s="36"/>
      <c r="C384" s="36"/>
      <c r="D384" s="37"/>
      <c r="E384" s="38"/>
      <c r="F384" s="39"/>
      <c r="G384" s="40"/>
      <c r="H384" s="41"/>
      <c r="I384" s="8"/>
      <c r="J384" s="8"/>
      <c r="K384" s="8"/>
      <c r="L384" s="8"/>
      <c r="M384" s="9"/>
      <c r="N384" s="10"/>
      <c r="P384" s="36"/>
      <c r="Q384" s="36"/>
      <c r="R384" s="36"/>
    </row>
    <row r="385" spans="1:18" s="11" customFormat="1">
      <c r="A385" s="36"/>
      <c r="B385" s="36"/>
      <c r="C385" s="36"/>
      <c r="D385" s="37"/>
      <c r="E385" s="38"/>
      <c r="F385" s="39"/>
      <c r="G385" s="40"/>
      <c r="H385" s="41"/>
      <c r="I385" s="8"/>
      <c r="J385" s="8"/>
      <c r="K385" s="8"/>
      <c r="L385" s="8"/>
      <c r="M385" s="9"/>
      <c r="N385" s="10"/>
      <c r="P385" s="36"/>
      <c r="Q385" s="36"/>
      <c r="R385" s="36"/>
    </row>
    <row r="386" spans="1:18" s="11" customFormat="1">
      <c r="A386" s="36"/>
      <c r="B386" s="36"/>
      <c r="C386" s="36"/>
      <c r="D386" s="37"/>
      <c r="E386" s="38"/>
      <c r="F386" s="39"/>
      <c r="G386" s="40"/>
      <c r="H386" s="41"/>
      <c r="I386" s="8"/>
      <c r="J386" s="8"/>
      <c r="K386" s="8"/>
      <c r="L386" s="8"/>
      <c r="M386" s="9"/>
      <c r="N386" s="10"/>
      <c r="P386" s="36"/>
      <c r="Q386" s="36"/>
      <c r="R386" s="36"/>
    </row>
    <row r="387" spans="1:18" s="11" customFormat="1">
      <c r="A387" s="36"/>
      <c r="B387" s="36"/>
      <c r="C387" s="36"/>
      <c r="D387" s="37"/>
      <c r="E387" s="38"/>
      <c r="F387" s="39"/>
      <c r="G387" s="40"/>
      <c r="H387" s="41"/>
      <c r="I387" s="8"/>
      <c r="J387" s="8"/>
      <c r="K387" s="8"/>
      <c r="L387" s="8"/>
      <c r="M387" s="9"/>
      <c r="N387" s="10"/>
      <c r="P387" s="36"/>
      <c r="Q387" s="36"/>
      <c r="R387" s="36"/>
    </row>
    <row r="388" spans="1:18" s="11" customFormat="1">
      <c r="A388" s="36"/>
      <c r="B388" s="36"/>
      <c r="C388" s="36"/>
      <c r="D388" s="37"/>
      <c r="E388" s="38"/>
      <c r="F388" s="39"/>
      <c r="G388" s="40"/>
      <c r="H388" s="41"/>
      <c r="I388" s="8"/>
      <c r="J388" s="8"/>
      <c r="K388" s="8"/>
      <c r="L388" s="8"/>
      <c r="M388" s="9"/>
      <c r="N388" s="10"/>
      <c r="P388" s="36"/>
      <c r="Q388" s="36"/>
      <c r="R388" s="36"/>
    </row>
    <row r="389" spans="1:18" s="11" customFormat="1">
      <c r="A389" s="36"/>
      <c r="B389" s="36"/>
      <c r="C389" s="36"/>
      <c r="D389" s="37"/>
      <c r="E389" s="38"/>
      <c r="F389" s="39"/>
      <c r="G389" s="40"/>
      <c r="H389" s="41"/>
      <c r="I389" s="8"/>
      <c r="J389" s="8"/>
      <c r="K389" s="8"/>
      <c r="L389" s="8"/>
      <c r="M389" s="9"/>
      <c r="N389" s="10"/>
      <c r="P389" s="36"/>
      <c r="Q389" s="36"/>
      <c r="R389" s="36"/>
    </row>
    <row r="390" spans="1:18" s="11" customFormat="1">
      <c r="A390" s="36"/>
      <c r="B390" s="36"/>
      <c r="C390" s="36"/>
      <c r="D390" s="37"/>
      <c r="E390" s="38"/>
      <c r="F390" s="39"/>
      <c r="G390" s="40"/>
      <c r="H390" s="41"/>
      <c r="I390" s="8"/>
      <c r="J390" s="8"/>
      <c r="K390" s="8"/>
      <c r="L390" s="8"/>
      <c r="M390" s="9"/>
      <c r="N390" s="10"/>
      <c r="P390" s="36"/>
      <c r="Q390" s="36"/>
      <c r="R390" s="36"/>
    </row>
    <row r="391" spans="1:18" s="11" customFormat="1">
      <c r="A391" s="36"/>
      <c r="B391" s="36"/>
      <c r="C391" s="36"/>
      <c r="D391" s="37"/>
      <c r="E391" s="38"/>
      <c r="F391" s="39"/>
      <c r="G391" s="40"/>
      <c r="H391" s="41"/>
      <c r="I391" s="8"/>
      <c r="J391" s="8"/>
      <c r="K391" s="8"/>
      <c r="L391" s="8"/>
      <c r="M391" s="9"/>
      <c r="N391" s="10"/>
      <c r="P391" s="36"/>
      <c r="Q391" s="36"/>
      <c r="R391" s="36"/>
    </row>
    <row r="392" spans="1:18" s="11" customFormat="1">
      <c r="A392" s="36"/>
      <c r="B392" s="36"/>
      <c r="C392" s="36"/>
      <c r="D392" s="37"/>
      <c r="E392" s="38"/>
      <c r="F392" s="39"/>
      <c r="G392" s="40"/>
      <c r="H392" s="41"/>
      <c r="I392" s="8"/>
      <c r="J392" s="8"/>
      <c r="K392" s="8"/>
      <c r="L392" s="8"/>
      <c r="M392" s="9"/>
      <c r="N392" s="10"/>
      <c r="P392" s="36"/>
      <c r="Q392" s="36"/>
      <c r="R392" s="36"/>
    </row>
    <row r="393" spans="1:18" s="11" customFormat="1">
      <c r="A393" s="36"/>
      <c r="B393" s="36"/>
      <c r="C393" s="36"/>
      <c r="D393" s="37"/>
      <c r="E393" s="38"/>
      <c r="F393" s="39"/>
      <c r="G393" s="40"/>
      <c r="H393" s="41"/>
      <c r="I393" s="8"/>
      <c r="J393" s="8"/>
      <c r="K393" s="8"/>
      <c r="L393" s="8"/>
      <c r="M393" s="9"/>
      <c r="N393" s="10"/>
      <c r="P393" s="36"/>
      <c r="Q393" s="36"/>
      <c r="R393" s="36"/>
    </row>
    <row r="394" spans="1:18" s="11" customFormat="1">
      <c r="A394" s="36"/>
      <c r="B394" s="36"/>
      <c r="C394" s="36"/>
      <c r="D394" s="37"/>
      <c r="E394" s="38"/>
      <c r="F394" s="39"/>
      <c r="G394" s="40"/>
      <c r="H394" s="41"/>
      <c r="I394" s="8"/>
      <c r="J394" s="8"/>
      <c r="K394" s="8"/>
      <c r="L394" s="8"/>
      <c r="M394" s="9"/>
      <c r="N394" s="10"/>
      <c r="P394" s="36"/>
      <c r="Q394" s="36"/>
      <c r="R394" s="36"/>
    </row>
    <row r="395" spans="1:18" s="11" customFormat="1">
      <c r="A395" s="36"/>
      <c r="B395" s="36"/>
      <c r="C395" s="36"/>
      <c r="D395" s="37"/>
      <c r="E395" s="38"/>
      <c r="F395" s="39"/>
      <c r="G395" s="40"/>
      <c r="H395" s="41"/>
      <c r="I395" s="8"/>
      <c r="J395" s="8"/>
      <c r="K395" s="8"/>
      <c r="L395" s="8"/>
      <c r="M395" s="9"/>
      <c r="N395" s="10"/>
      <c r="P395" s="36"/>
      <c r="Q395" s="36"/>
      <c r="R395" s="36"/>
    </row>
    <row r="396" spans="1:18" s="11" customFormat="1">
      <c r="A396" s="36"/>
      <c r="B396" s="36"/>
      <c r="C396" s="36"/>
      <c r="D396" s="37"/>
      <c r="E396" s="38"/>
      <c r="F396" s="39"/>
      <c r="G396" s="40"/>
      <c r="H396" s="41"/>
      <c r="I396" s="8"/>
      <c r="J396" s="8"/>
      <c r="K396" s="8"/>
      <c r="L396" s="8"/>
      <c r="M396" s="9"/>
      <c r="N396" s="10"/>
      <c r="P396" s="36"/>
      <c r="Q396" s="36"/>
      <c r="R396" s="36"/>
    </row>
    <row r="397" spans="1:18" s="11" customFormat="1">
      <c r="A397" s="36"/>
      <c r="B397" s="36"/>
      <c r="C397" s="36"/>
      <c r="D397" s="37"/>
      <c r="E397" s="38"/>
      <c r="F397" s="39"/>
      <c r="G397" s="40"/>
      <c r="H397" s="41"/>
      <c r="I397" s="8"/>
      <c r="J397" s="8"/>
      <c r="K397" s="8"/>
      <c r="L397" s="8"/>
      <c r="M397" s="9"/>
      <c r="N397" s="10"/>
      <c r="P397" s="36"/>
      <c r="Q397" s="36"/>
      <c r="R397" s="36"/>
    </row>
    <row r="398" spans="1:18" s="11" customFormat="1">
      <c r="A398" s="36"/>
      <c r="B398" s="36"/>
      <c r="C398" s="36"/>
      <c r="D398" s="37"/>
      <c r="E398" s="38"/>
      <c r="F398" s="39"/>
      <c r="G398" s="40"/>
      <c r="H398" s="41"/>
      <c r="I398" s="8"/>
      <c r="J398" s="8"/>
      <c r="K398" s="8"/>
      <c r="L398" s="8"/>
      <c r="M398" s="9"/>
      <c r="N398" s="10"/>
      <c r="P398" s="36"/>
      <c r="Q398" s="36"/>
      <c r="R398" s="36"/>
    </row>
    <row r="399" spans="1:18" s="11" customFormat="1">
      <c r="A399" s="36"/>
      <c r="B399" s="36"/>
      <c r="C399" s="36"/>
      <c r="D399" s="37"/>
      <c r="E399" s="38"/>
      <c r="F399" s="39"/>
      <c r="G399" s="40"/>
      <c r="H399" s="41"/>
      <c r="I399" s="8"/>
      <c r="J399" s="8"/>
      <c r="K399" s="8"/>
      <c r="L399" s="8"/>
      <c r="M399" s="9"/>
      <c r="N399" s="10"/>
      <c r="P399" s="36"/>
      <c r="Q399" s="36"/>
      <c r="R399" s="36"/>
    </row>
    <row r="400" spans="1:18" s="11" customFormat="1">
      <c r="A400" s="36"/>
      <c r="B400" s="36"/>
      <c r="C400" s="36"/>
      <c r="D400" s="37"/>
      <c r="E400" s="38"/>
      <c r="F400" s="39"/>
      <c r="G400" s="40"/>
      <c r="H400" s="41"/>
      <c r="I400" s="8"/>
      <c r="J400" s="8"/>
      <c r="K400" s="8"/>
      <c r="L400" s="8"/>
      <c r="M400" s="9"/>
      <c r="N400" s="10"/>
      <c r="P400" s="36"/>
      <c r="Q400" s="36"/>
      <c r="R400" s="36"/>
    </row>
    <row r="401" spans="1:18" s="11" customFormat="1">
      <c r="A401" s="36"/>
      <c r="B401" s="36"/>
      <c r="C401" s="36"/>
      <c r="D401" s="37"/>
      <c r="E401" s="38"/>
      <c r="F401" s="39"/>
      <c r="G401" s="40"/>
      <c r="H401" s="41"/>
      <c r="I401" s="8"/>
      <c r="J401" s="8"/>
      <c r="K401" s="8"/>
      <c r="L401" s="8"/>
      <c r="M401" s="9"/>
      <c r="N401" s="10"/>
      <c r="P401" s="36"/>
      <c r="Q401" s="36"/>
      <c r="R401" s="36"/>
    </row>
    <row r="402" spans="1:18" s="11" customFormat="1">
      <c r="A402" s="36"/>
      <c r="B402" s="36"/>
      <c r="C402" s="36"/>
      <c r="D402" s="37"/>
      <c r="E402" s="38"/>
      <c r="F402" s="39"/>
      <c r="G402" s="40"/>
      <c r="H402" s="41"/>
      <c r="I402" s="8"/>
      <c r="J402" s="8"/>
      <c r="K402" s="8"/>
      <c r="L402" s="8"/>
      <c r="M402" s="9"/>
      <c r="N402" s="10"/>
      <c r="P402" s="36"/>
      <c r="Q402" s="36"/>
      <c r="R402" s="36"/>
    </row>
    <row r="403" spans="1:18" s="11" customFormat="1">
      <c r="A403" s="36"/>
      <c r="B403" s="36"/>
      <c r="C403" s="36"/>
      <c r="D403" s="37"/>
      <c r="E403" s="38"/>
      <c r="F403" s="39"/>
      <c r="G403" s="40"/>
      <c r="H403" s="41"/>
      <c r="I403" s="8"/>
      <c r="J403" s="8"/>
      <c r="K403" s="8"/>
      <c r="L403" s="8"/>
      <c r="M403" s="9"/>
      <c r="N403" s="10"/>
      <c r="P403" s="36"/>
      <c r="Q403" s="36"/>
      <c r="R403" s="36"/>
    </row>
    <row r="404" spans="1:18" s="11" customFormat="1">
      <c r="A404" s="36"/>
      <c r="B404" s="36"/>
      <c r="C404" s="36"/>
      <c r="D404" s="37"/>
      <c r="E404" s="38"/>
      <c r="F404" s="39"/>
      <c r="G404" s="40"/>
      <c r="H404" s="41"/>
      <c r="I404" s="8"/>
      <c r="J404" s="8"/>
      <c r="K404" s="8"/>
      <c r="L404" s="8"/>
      <c r="M404" s="9"/>
      <c r="N404" s="10"/>
      <c r="P404" s="36"/>
      <c r="Q404" s="36"/>
      <c r="R404" s="36"/>
    </row>
    <row r="405" spans="1:18" s="11" customFormat="1">
      <c r="A405" s="36"/>
      <c r="B405" s="36"/>
      <c r="C405" s="36"/>
      <c r="D405" s="37"/>
      <c r="E405" s="38"/>
      <c r="F405" s="39"/>
      <c r="G405" s="40"/>
      <c r="H405" s="41"/>
      <c r="I405" s="8"/>
      <c r="J405" s="8"/>
      <c r="K405" s="8"/>
      <c r="L405" s="8"/>
      <c r="M405" s="9"/>
      <c r="N405" s="10"/>
      <c r="P405" s="36"/>
      <c r="Q405" s="36"/>
      <c r="R405" s="36"/>
    </row>
    <row r="406" spans="1:18" s="11" customFormat="1">
      <c r="A406" s="36"/>
      <c r="B406" s="36"/>
      <c r="C406" s="36"/>
      <c r="D406" s="37"/>
      <c r="E406" s="38"/>
      <c r="F406" s="39"/>
      <c r="G406" s="40"/>
      <c r="H406" s="41"/>
      <c r="I406" s="8"/>
      <c r="J406" s="8"/>
      <c r="K406" s="8"/>
      <c r="L406" s="8"/>
      <c r="M406" s="9"/>
      <c r="N406" s="10"/>
      <c r="P406" s="36"/>
      <c r="Q406" s="36"/>
      <c r="R406" s="36"/>
    </row>
    <row r="407" spans="1:18" s="11" customFormat="1">
      <c r="A407" s="36"/>
      <c r="B407" s="36"/>
      <c r="C407" s="36"/>
      <c r="D407" s="37"/>
      <c r="E407" s="38"/>
      <c r="F407" s="39"/>
      <c r="G407" s="40"/>
      <c r="H407" s="41"/>
      <c r="I407" s="8"/>
      <c r="J407" s="8"/>
      <c r="K407" s="8"/>
      <c r="L407" s="8"/>
      <c r="M407" s="9"/>
      <c r="N407" s="10"/>
      <c r="P407" s="36"/>
      <c r="Q407" s="36"/>
      <c r="R407" s="36"/>
    </row>
    <row r="408" spans="1:18" s="11" customFormat="1">
      <c r="A408" s="36"/>
      <c r="B408" s="36"/>
      <c r="C408" s="36"/>
      <c r="D408" s="37"/>
      <c r="E408" s="38"/>
      <c r="F408" s="39"/>
      <c r="G408" s="40"/>
      <c r="H408" s="41"/>
      <c r="I408" s="8"/>
      <c r="J408" s="8"/>
      <c r="K408" s="8"/>
      <c r="L408" s="8"/>
      <c r="M408" s="9"/>
      <c r="N408" s="10"/>
      <c r="P408" s="36"/>
      <c r="Q408" s="36"/>
      <c r="R408" s="36"/>
    </row>
    <row r="409" spans="1:18" s="11" customFormat="1">
      <c r="A409" s="36"/>
      <c r="B409" s="36"/>
      <c r="C409" s="36"/>
      <c r="D409" s="37"/>
      <c r="E409" s="38"/>
      <c r="F409" s="39"/>
      <c r="G409" s="40"/>
      <c r="H409" s="41"/>
      <c r="I409" s="8"/>
      <c r="J409" s="8"/>
      <c r="K409" s="8"/>
      <c r="L409" s="8"/>
      <c r="M409" s="9"/>
      <c r="N409" s="10"/>
      <c r="P409" s="36"/>
      <c r="Q409" s="36"/>
      <c r="R409" s="36"/>
    </row>
    <row r="410" spans="1:18" s="11" customFormat="1">
      <c r="A410" s="36"/>
      <c r="B410" s="36"/>
      <c r="C410" s="36"/>
      <c r="D410" s="37"/>
      <c r="E410" s="38"/>
      <c r="F410" s="39"/>
      <c r="G410" s="40"/>
      <c r="H410" s="41"/>
      <c r="I410" s="8"/>
      <c r="J410" s="8"/>
      <c r="K410" s="8"/>
      <c r="L410" s="8"/>
      <c r="M410" s="9"/>
      <c r="N410" s="10"/>
      <c r="P410" s="36"/>
      <c r="Q410" s="36"/>
      <c r="R410" s="36"/>
    </row>
    <row r="411" spans="1:18" s="11" customFormat="1">
      <c r="A411" s="36"/>
      <c r="B411" s="36"/>
      <c r="C411" s="36"/>
      <c r="D411" s="37"/>
      <c r="E411" s="38"/>
      <c r="F411" s="39"/>
      <c r="G411" s="40"/>
      <c r="H411" s="41"/>
      <c r="I411" s="8"/>
      <c r="J411" s="8"/>
      <c r="K411" s="8"/>
      <c r="L411" s="8"/>
      <c r="M411" s="9"/>
      <c r="N411" s="10"/>
      <c r="P411" s="36"/>
      <c r="Q411" s="36"/>
      <c r="R411" s="36"/>
    </row>
    <row r="412" spans="1:18" s="11" customFormat="1">
      <c r="A412" s="36"/>
      <c r="B412" s="36"/>
      <c r="C412" s="36"/>
      <c r="D412" s="37"/>
      <c r="E412" s="38"/>
      <c r="F412" s="39"/>
      <c r="G412" s="40"/>
      <c r="H412" s="41"/>
      <c r="I412" s="8"/>
      <c r="J412" s="8"/>
      <c r="K412" s="8"/>
      <c r="L412" s="8"/>
      <c r="M412" s="9"/>
      <c r="N412" s="10"/>
      <c r="P412" s="36"/>
      <c r="Q412" s="36"/>
      <c r="R412" s="36"/>
    </row>
    <row r="413" spans="1:18" s="11" customFormat="1">
      <c r="A413" s="36"/>
      <c r="B413" s="36"/>
      <c r="C413" s="36"/>
      <c r="D413" s="37"/>
      <c r="E413" s="38"/>
      <c r="F413" s="39"/>
      <c r="G413" s="40"/>
      <c r="H413" s="41"/>
      <c r="I413" s="8"/>
      <c r="J413" s="8"/>
      <c r="K413" s="8"/>
      <c r="L413" s="8"/>
      <c r="M413" s="9"/>
      <c r="N413" s="10"/>
      <c r="P413" s="36"/>
      <c r="Q413" s="36"/>
      <c r="R413" s="36"/>
    </row>
    <row r="414" spans="1:18" s="11" customFormat="1">
      <c r="A414" s="36"/>
      <c r="B414" s="36"/>
      <c r="C414" s="36"/>
      <c r="D414" s="37"/>
      <c r="E414" s="38"/>
      <c r="F414" s="39"/>
      <c r="G414" s="40"/>
      <c r="H414" s="41"/>
      <c r="I414" s="8"/>
      <c r="J414" s="8"/>
      <c r="K414" s="8"/>
      <c r="L414" s="8"/>
      <c r="M414" s="9"/>
      <c r="N414" s="10"/>
      <c r="P414" s="36"/>
      <c r="Q414" s="36"/>
      <c r="R414" s="36"/>
    </row>
    <row r="415" spans="1:18" s="11" customFormat="1">
      <c r="A415" s="36"/>
      <c r="B415" s="36"/>
      <c r="C415" s="36"/>
      <c r="D415" s="37"/>
      <c r="E415" s="38"/>
      <c r="F415" s="39"/>
      <c r="G415" s="40"/>
      <c r="H415" s="41"/>
      <c r="I415" s="8"/>
      <c r="J415" s="8"/>
      <c r="K415" s="8"/>
      <c r="L415" s="8"/>
      <c r="M415" s="9"/>
      <c r="N415" s="10"/>
      <c r="P415" s="36"/>
      <c r="Q415" s="36"/>
      <c r="R415" s="36"/>
    </row>
    <row r="416" spans="1:18" s="11" customFormat="1">
      <c r="A416" s="36"/>
      <c r="B416" s="36"/>
      <c r="C416" s="36"/>
      <c r="D416" s="37"/>
      <c r="E416" s="38"/>
      <c r="F416" s="39"/>
      <c r="G416" s="40"/>
      <c r="H416" s="41"/>
      <c r="I416" s="8"/>
      <c r="J416" s="8"/>
      <c r="K416" s="8"/>
      <c r="L416" s="8"/>
      <c r="M416" s="9"/>
      <c r="N416" s="10"/>
      <c r="P416" s="36"/>
      <c r="Q416" s="36"/>
      <c r="R416" s="36"/>
    </row>
    <row r="417" spans="1:18" s="11" customFormat="1">
      <c r="A417" s="36"/>
      <c r="B417" s="36"/>
      <c r="C417" s="36"/>
      <c r="D417" s="37"/>
      <c r="E417" s="38"/>
      <c r="F417" s="39"/>
      <c r="G417" s="40"/>
      <c r="H417" s="41"/>
      <c r="I417" s="8"/>
      <c r="J417" s="8"/>
      <c r="K417" s="8"/>
      <c r="L417" s="8"/>
      <c r="M417" s="9"/>
      <c r="N417" s="10"/>
      <c r="P417" s="36"/>
      <c r="Q417" s="36"/>
      <c r="R417" s="36"/>
    </row>
    <row r="418" spans="1:18" s="11" customFormat="1">
      <c r="A418" s="36"/>
      <c r="B418" s="36"/>
      <c r="C418" s="36"/>
      <c r="D418" s="37"/>
      <c r="E418" s="38"/>
      <c r="F418" s="39"/>
      <c r="G418" s="40"/>
      <c r="H418" s="41"/>
      <c r="I418" s="8"/>
      <c r="J418" s="8"/>
      <c r="K418" s="8"/>
      <c r="L418" s="8"/>
      <c r="M418" s="9"/>
      <c r="N418" s="10"/>
      <c r="P418" s="36"/>
      <c r="Q418" s="36"/>
      <c r="R418" s="36"/>
    </row>
    <row r="419" spans="1:18" s="11" customFormat="1">
      <c r="A419" s="36"/>
      <c r="B419" s="36"/>
      <c r="C419" s="36"/>
      <c r="D419" s="37"/>
      <c r="E419" s="38"/>
      <c r="F419" s="39"/>
      <c r="G419" s="40"/>
      <c r="H419" s="41"/>
      <c r="I419" s="8"/>
      <c r="J419" s="8"/>
      <c r="K419" s="8"/>
      <c r="L419" s="8"/>
      <c r="M419" s="9"/>
      <c r="N419" s="10"/>
      <c r="P419" s="36"/>
      <c r="Q419" s="36"/>
      <c r="R419" s="36"/>
    </row>
    <row r="420" spans="1:18" s="11" customFormat="1">
      <c r="A420" s="36"/>
      <c r="B420" s="36"/>
      <c r="C420" s="36"/>
      <c r="D420" s="37"/>
      <c r="E420" s="38"/>
      <c r="F420" s="39"/>
      <c r="G420" s="40"/>
      <c r="H420" s="41"/>
      <c r="I420" s="8"/>
      <c r="J420" s="8"/>
      <c r="K420" s="8"/>
      <c r="L420" s="8"/>
      <c r="M420" s="9"/>
      <c r="N420" s="10"/>
      <c r="P420" s="36"/>
      <c r="Q420" s="36"/>
      <c r="R420" s="36"/>
    </row>
    <row r="421" spans="1:18" s="11" customFormat="1">
      <c r="A421" s="36"/>
      <c r="B421" s="36"/>
      <c r="C421" s="36"/>
      <c r="D421" s="37"/>
      <c r="E421" s="38"/>
      <c r="F421" s="39"/>
      <c r="G421" s="40"/>
      <c r="H421" s="41"/>
      <c r="I421" s="8"/>
      <c r="J421" s="8"/>
      <c r="K421" s="8"/>
      <c r="L421" s="8"/>
      <c r="M421" s="9"/>
      <c r="N421" s="10"/>
      <c r="P421" s="36"/>
      <c r="Q421" s="36"/>
      <c r="R421" s="36"/>
    </row>
    <row r="422" spans="1:18" s="11" customFormat="1">
      <c r="A422" s="36"/>
      <c r="B422" s="36"/>
      <c r="C422" s="36"/>
      <c r="D422" s="37"/>
      <c r="E422" s="38"/>
      <c r="F422" s="39"/>
      <c r="G422" s="40"/>
      <c r="H422" s="41"/>
      <c r="I422" s="8"/>
      <c r="J422" s="8"/>
      <c r="K422" s="8"/>
      <c r="L422" s="8"/>
      <c r="M422" s="9"/>
      <c r="N422" s="10"/>
      <c r="P422" s="36"/>
      <c r="Q422" s="36"/>
      <c r="R422" s="36"/>
    </row>
    <row r="423" spans="1:18" s="11" customFormat="1">
      <c r="A423" s="36"/>
      <c r="B423" s="36"/>
      <c r="C423" s="36"/>
      <c r="D423" s="37"/>
      <c r="E423" s="38"/>
      <c r="F423" s="39"/>
      <c r="G423" s="40"/>
      <c r="H423" s="41"/>
      <c r="I423" s="8"/>
      <c r="J423" s="8"/>
      <c r="K423" s="8"/>
      <c r="L423" s="8"/>
      <c r="M423" s="9"/>
      <c r="N423" s="10"/>
      <c r="P423" s="36"/>
      <c r="Q423" s="36"/>
      <c r="R423" s="36"/>
    </row>
    <row r="424" spans="1:18" s="11" customFormat="1">
      <c r="A424" s="36"/>
      <c r="B424" s="36"/>
      <c r="C424" s="36"/>
      <c r="D424" s="37"/>
      <c r="E424" s="38"/>
      <c r="F424" s="39"/>
      <c r="G424" s="40"/>
      <c r="H424" s="41"/>
      <c r="I424" s="8"/>
      <c r="J424" s="8"/>
      <c r="K424" s="8"/>
      <c r="L424" s="8"/>
      <c r="M424" s="9"/>
      <c r="N424" s="10"/>
      <c r="P424" s="36"/>
      <c r="Q424" s="36"/>
      <c r="R424" s="36"/>
    </row>
    <row r="425" spans="1:18" s="11" customFormat="1">
      <c r="A425" s="36"/>
      <c r="B425" s="36"/>
      <c r="C425" s="36"/>
      <c r="D425" s="37"/>
      <c r="E425" s="38"/>
      <c r="F425" s="39"/>
      <c r="G425" s="40"/>
      <c r="H425" s="41"/>
      <c r="I425" s="8"/>
      <c r="J425" s="8"/>
      <c r="K425" s="8"/>
      <c r="L425" s="8"/>
      <c r="M425" s="9"/>
      <c r="N425" s="10"/>
      <c r="P425" s="36"/>
      <c r="Q425" s="36"/>
      <c r="R425" s="36"/>
    </row>
    <row r="426" spans="1:18" s="11" customFormat="1">
      <c r="A426" s="36"/>
      <c r="B426" s="36"/>
      <c r="C426" s="36"/>
      <c r="D426" s="37"/>
      <c r="E426" s="38"/>
      <c r="F426" s="39"/>
      <c r="G426" s="40"/>
      <c r="H426" s="41"/>
      <c r="I426" s="8"/>
      <c r="J426" s="8"/>
      <c r="K426" s="8"/>
      <c r="L426" s="8"/>
      <c r="M426" s="9"/>
      <c r="N426" s="10"/>
      <c r="P426" s="36"/>
      <c r="Q426" s="36"/>
      <c r="R426" s="36"/>
    </row>
    <row r="427" spans="1:18" s="11" customFormat="1">
      <c r="A427" s="36"/>
      <c r="B427" s="36"/>
      <c r="C427" s="36"/>
      <c r="D427" s="37"/>
      <c r="E427" s="38"/>
      <c r="F427" s="39"/>
      <c r="G427" s="40"/>
      <c r="H427" s="41"/>
      <c r="I427" s="8"/>
      <c r="J427" s="8"/>
      <c r="K427" s="8"/>
      <c r="L427" s="8"/>
      <c r="M427" s="9"/>
      <c r="N427" s="10"/>
      <c r="P427" s="36"/>
      <c r="Q427" s="36"/>
      <c r="R427" s="36"/>
    </row>
    <row r="428" spans="1:18" s="11" customFormat="1">
      <c r="A428" s="36"/>
      <c r="B428" s="36"/>
      <c r="C428" s="36"/>
      <c r="D428" s="37"/>
      <c r="E428" s="38"/>
      <c r="F428" s="39"/>
      <c r="G428" s="40"/>
      <c r="H428" s="41"/>
      <c r="I428" s="8"/>
      <c r="J428" s="8"/>
      <c r="K428" s="8"/>
      <c r="L428" s="8"/>
      <c r="M428" s="9"/>
      <c r="N428" s="10"/>
      <c r="P428" s="36"/>
      <c r="Q428" s="36"/>
      <c r="R428" s="36"/>
    </row>
    <row r="429" spans="1:18" s="11" customFormat="1">
      <c r="A429" s="36"/>
      <c r="B429" s="36"/>
      <c r="C429" s="36"/>
      <c r="D429" s="37"/>
      <c r="E429" s="38"/>
      <c r="F429" s="39"/>
      <c r="G429" s="40"/>
      <c r="H429" s="41"/>
      <c r="I429" s="8"/>
      <c r="J429" s="8"/>
      <c r="K429" s="8"/>
      <c r="L429" s="8"/>
      <c r="M429" s="9"/>
      <c r="N429" s="10"/>
      <c r="P429" s="36"/>
      <c r="Q429" s="36"/>
      <c r="R429" s="36"/>
    </row>
    <row r="430" spans="1:18" s="11" customFormat="1">
      <c r="A430" s="36"/>
      <c r="B430" s="36"/>
      <c r="C430" s="36"/>
      <c r="D430" s="37"/>
      <c r="E430" s="38"/>
      <c r="F430" s="39"/>
      <c r="G430" s="40"/>
      <c r="H430" s="41"/>
      <c r="I430" s="8"/>
      <c r="J430" s="8"/>
      <c r="K430" s="8"/>
      <c r="L430" s="8"/>
      <c r="M430" s="9"/>
      <c r="N430" s="10"/>
      <c r="P430" s="36"/>
      <c r="Q430" s="36"/>
      <c r="R430" s="36"/>
    </row>
    <row r="431" spans="1:18" s="11" customFormat="1">
      <c r="A431" s="36"/>
      <c r="B431" s="36"/>
      <c r="C431" s="36"/>
      <c r="D431" s="37"/>
      <c r="E431" s="38"/>
      <c r="F431" s="39"/>
      <c r="G431" s="40"/>
      <c r="H431" s="41"/>
      <c r="I431" s="8"/>
      <c r="J431" s="8"/>
      <c r="K431" s="8"/>
      <c r="L431" s="8"/>
      <c r="M431" s="9"/>
      <c r="N431" s="10"/>
      <c r="P431" s="36"/>
      <c r="Q431" s="36"/>
      <c r="R431" s="36"/>
    </row>
    <row r="432" spans="1:18" s="11" customFormat="1">
      <c r="A432" s="36"/>
      <c r="B432" s="36"/>
      <c r="C432" s="36"/>
      <c r="D432" s="37"/>
      <c r="E432" s="38"/>
      <c r="F432" s="39"/>
      <c r="G432" s="40"/>
      <c r="H432" s="41"/>
      <c r="I432" s="8"/>
      <c r="J432" s="8"/>
      <c r="K432" s="8"/>
      <c r="L432" s="8"/>
      <c r="M432" s="9"/>
      <c r="N432" s="10"/>
      <c r="P432" s="36"/>
      <c r="Q432" s="36"/>
      <c r="R432" s="36"/>
    </row>
    <row r="433" spans="1:18" s="11" customFormat="1">
      <c r="A433" s="36"/>
      <c r="B433" s="36"/>
      <c r="C433" s="36"/>
      <c r="D433" s="37"/>
      <c r="E433" s="38"/>
      <c r="F433" s="39"/>
      <c r="G433" s="40"/>
      <c r="H433" s="41"/>
      <c r="I433" s="8"/>
      <c r="J433" s="8"/>
      <c r="K433" s="8"/>
      <c r="L433" s="8"/>
      <c r="M433" s="9"/>
      <c r="N433" s="10"/>
      <c r="P433" s="36"/>
      <c r="Q433" s="36"/>
      <c r="R433" s="36"/>
    </row>
    <row r="434" spans="1:18" s="11" customFormat="1">
      <c r="A434" s="36"/>
      <c r="B434" s="36"/>
      <c r="C434" s="36"/>
      <c r="D434" s="37"/>
      <c r="E434" s="38"/>
      <c r="F434" s="39"/>
      <c r="G434" s="40"/>
      <c r="H434" s="41"/>
      <c r="I434" s="8"/>
      <c r="J434" s="8"/>
      <c r="K434" s="8"/>
      <c r="L434" s="8"/>
      <c r="M434" s="9"/>
      <c r="N434" s="10"/>
      <c r="P434" s="36"/>
      <c r="Q434" s="36"/>
      <c r="R434" s="36"/>
    </row>
    <row r="435" spans="1:18" s="11" customFormat="1">
      <c r="A435" s="36"/>
      <c r="B435" s="36"/>
      <c r="C435" s="36"/>
      <c r="D435" s="37"/>
      <c r="E435" s="38"/>
      <c r="F435" s="39"/>
      <c r="G435" s="40"/>
      <c r="H435" s="41"/>
      <c r="I435" s="8"/>
      <c r="J435" s="8"/>
      <c r="K435" s="8"/>
      <c r="L435" s="8"/>
      <c r="M435" s="9"/>
      <c r="N435" s="10"/>
      <c r="P435" s="36"/>
      <c r="Q435" s="36"/>
      <c r="R435" s="36"/>
    </row>
    <row r="436" spans="1:18" s="11" customFormat="1">
      <c r="A436" s="36"/>
      <c r="B436" s="36"/>
      <c r="C436" s="36"/>
      <c r="D436" s="37"/>
      <c r="E436" s="38"/>
      <c r="F436" s="39"/>
      <c r="G436" s="40"/>
      <c r="H436" s="41"/>
      <c r="I436" s="8"/>
      <c r="J436" s="8"/>
      <c r="K436" s="8"/>
      <c r="L436" s="8"/>
      <c r="M436" s="9"/>
      <c r="N436" s="10"/>
      <c r="P436" s="36"/>
      <c r="Q436" s="36"/>
      <c r="R436" s="36"/>
    </row>
    <row r="437" spans="1:18" s="11" customFormat="1">
      <c r="A437" s="36"/>
      <c r="B437" s="36"/>
      <c r="C437" s="36"/>
      <c r="D437" s="37"/>
      <c r="E437" s="38"/>
      <c r="F437" s="39"/>
      <c r="G437" s="40"/>
      <c r="H437" s="41"/>
      <c r="I437" s="8"/>
      <c r="J437" s="8"/>
      <c r="K437" s="8"/>
      <c r="L437" s="8"/>
      <c r="M437" s="9"/>
      <c r="N437" s="10"/>
      <c r="P437" s="36"/>
      <c r="Q437" s="36"/>
      <c r="R437" s="36"/>
    </row>
    <row r="438" spans="1:18" s="11" customFormat="1">
      <c r="A438" s="36"/>
      <c r="B438" s="36"/>
      <c r="C438" s="36"/>
      <c r="D438" s="37"/>
      <c r="E438" s="38"/>
      <c r="F438" s="39"/>
      <c r="G438" s="40"/>
      <c r="H438" s="41"/>
      <c r="I438" s="8"/>
      <c r="J438" s="8"/>
      <c r="K438" s="8"/>
      <c r="L438" s="8"/>
      <c r="M438" s="9"/>
      <c r="N438" s="10"/>
      <c r="P438" s="36"/>
      <c r="Q438" s="36"/>
      <c r="R438" s="36"/>
    </row>
    <row r="439" spans="1:18" s="11" customFormat="1">
      <c r="A439" s="36"/>
      <c r="B439" s="36"/>
      <c r="C439" s="36"/>
      <c r="D439" s="37"/>
      <c r="E439" s="38"/>
      <c r="F439" s="39"/>
      <c r="G439" s="40"/>
      <c r="H439" s="41"/>
      <c r="I439" s="8"/>
      <c r="J439" s="8"/>
      <c r="K439" s="8"/>
      <c r="L439" s="8"/>
      <c r="M439" s="9"/>
      <c r="N439" s="10"/>
      <c r="P439" s="36"/>
      <c r="Q439" s="36"/>
      <c r="R439" s="36"/>
    </row>
    <row r="440" spans="1:18" s="11" customFormat="1">
      <c r="A440" s="36"/>
      <c r="B440" s="36"/>
      <c r="C440" s="36"/>
      <c r="D440" s="37"/>
      <c r="E440" s="38"/>
      <c r="F440" s="39"/>
      <c r="G440" s="40"/>
      <c r="H440" s="41"/>
      <c r="I440" s="8"/>
      <c r="J440" s="8"/>
      <c r="K440" s="8"/>
      <c r="L440" s="8"/>
      <c r="M440" s="9"/>
      <c r="N440" s="10"/>
      <c r="P440" s="36"/>
      <c r="Q440" s="36"/>
      <c r="R440" s="36"/>
    </row>
    <row r="441" spans="1:18" s="11" customFormat="1">
      <c r="A441" s="36"/>
      <c r="B441" s="36"/>
      <c r="C441" s="36"/>
      <c r="D441" s="37"/>
      <c r="E441" s="38"/>
      <c r="F441" s="39"/>
      <c r="G441" s="40"/>
      <c r="H441" s="41"/>
      <c r="I441" s="8"/>
      <c r="J441" s="8"/>
      <c r="K441" s="8"/>
      <c r="L441" s="8"/>
      <c r="M441" s="9"/>
      <c r="N441" s="10"/>
      <c r="P441" s="36"/>
      <c r="Q441" s="36"/>
      <c r="R441" s="36"/>
    </row>
    <row r="442" spans="1:18" s="11" customFormat="1">
      <c r="A442" s="36"/>
      <c r="B442" s="36"/>
      <c r="C442" s="36"/>
      <c r="D442" s="37"/>
      <c r="E442" s="38"/>
      <c r="F442" s="39"/>
      <c r="G442" s="40"/>
      <c r="H442" s="41"/>
      <c r="I442" s="8"/>
      <c r="J442" s="8"/>
      <c r="K442" s="8"/>
      <c r="L442" s="8"/>
      <c r="M442" s="9"/>
      <c r="N442" s="10"/>
      <c r="P442" s="36"/>
      <c r="Q442" s="36"/>
      <c r="R442" s="36"/>
    </row>
    <row r="443" spans="1:18" s="11" customFormat="1">
      <c r="A443" s="36"/>
      <c r="B443" s="36"/>
      <c r="C443" s="36"/>
      <c r="D443" s="37"/>
      <c r="E443" s="38"/>
      <c r="F443" s="39"/>
      <c r="G443" s="40"/>
      <c r="H443" s="41"/>
      <c r="I443" s="8"/>
      <c r="J443" s="8"/>
      <c r="K443" s="8"/>
      <c r="L443" s="8"/>
      <c r="M443" s="9"/>
      <c r="N443" s="10"/>
      <c r="P443" s="36"/>
      <c r="Q443" s="36"/>
      <c r="R443" s="36"/>
    </row>
    <row r="444" spans="1:18" s="11" customFormat="1">
      <c r="A444" s="36"/>
      <c r="B444" s="36"/>
      <c r="C444" s="36"/>
      <c r="D444" s="37"/>
      <c r="E444" s="38"/>
      <c r="F444" s="39"/>
      <c r="G444" s="40"/>
      <c r="H444" s="41"/>
      <c r="I444" s="8"/>
      <c r="J444" s="8"/>
      <c r="K444" s="8"/>
      <c r="L444" s="8"/>
      <c r="M444" s="9"/>
      <c r="N444" s="10"/>
      <c r="P444" s="36"/>
      <c r="Q444" s="36"/>
      <c r="R444" s="36"/>
    </row>
    <row r="445" spans="1:18" s="11" customFormat="1">
      <c r="A445" s="36"/>
      <c r="B445" s="36"/>
      <c r="C445" s="36"/>
      <c r="D445" s="37"/>
      <c r="E445" s="38"/>
      <c r="F445" s="39"/>
      <c r="G445" s="40"/>
      <c r="H445" s="41"/>
      <c r="I445" s="8"/>
      <c r="J445" s="8"/>
      <c r="K445" s="8"/>
      <c r="L445" s="8"/>
      <c r="M445" s="9"/>
      <c r="N445" s="10"/>
      <c r="P445" s="36"/>
      <c r="Q445" s="36"/>
      <c r="R445" s="36"/>
    </row>
    <row r="446" spans="1:18" s="11" customFormat="1">
      <c r="A446" s="36"/>
      <c r="B446" s="36"/>
      <c r="C446" s="36"/>
      <c r="D446" s="37"/>
      <c r="E446" s="38"/>
      <c r="F446" s="39"/>
      <c r="G446" s="40"/>
      <c r="H446" s="41"/>
      <c r="I446" s="8"/>
      <c r="J446" s="8"/>
      <c r="K446" s="8"/>
      <c r="L446" s="8"/>
      <c r="M446" s="9"/>
      <c r="N446" s="10"/>
      <c r="P446" s="36"/>
      <c r="Q446" s="36"/>
      <c r="R446" s="36"/>
    </row>
    <row r="447" spans="1:18" s="11" customFormat="1">
      <c r="A447" s="36"/>
      <c r="B447" s="36"/>
      <c r="C447" s="36"/>
      <c r="D447" s="37"/>
      <c r="E447" s="38"/>
      <c r="F447" s="39"/>
      <c r="G447" s="40"/>
      <c r="H447" s="41"/>
      <c r="I447" s="8"/>
      <c r="J447" s="8"/>
      <c r="K447" s="8"/>
      <c r="L447" s="8"/>
      <c r="M447" s="9"/>
      <c r="N447" s="10"/>
      <c r="P447" s="36"/>
      <c r="Q447" s="36"/>
      <c r="R447" s="36"/>
    </row>
    <row r="448" spans="1:18" s="11" customFormat="1">
      <c r="A448" s="36"/>
      <c r="B448" s="36"/>
      <c r="C448" s="36"/>
      <c r="D448" s="37"/>
      <c r="E448" s="38"/>
      <c r="F448" s="39"/>
      <c r="G448" s="40"/>
      <c r="H448" s="41"/>
      <c r="I448" s="8"/>
      <c r="J448" s="8"/>
      <c r="K448" s="8"/>
      <c r="L448" s="8"/>
      <c r="M448" s="9"/>
      <c r="N448" s="10"/>
      <c r="P448" s="36"/>
      <c r="Q448" s="36"/>
      <c r="R448" s="36"/>
    </row>
    <row r="449" spans="1:18" s="11" customFormat="1">
      <c r="A449" s="36"/>
      <c r="B449" s="36"/>
      <c r="C449" s="36"/>
      <c r="D449" s="37"/>
      <c r="E449" s="38"/>
      <c r="F449" s="39"/>
      <c r="G449" s="40"/>
      <c r="H449" s="41"/>
      <c r="I449" s="8"/>
      <c r="J449" s="8"/>
      <c r="K449" s="8"/>
      <c r="L449" s="8"/>
      <c r="M449" s="9"/>
      <c r="N449" s="10"/>
      <c r="P449" s="36"/>
      <c r="Q449" s="36"/>
      <c r="R449" s="36"/>
    </row>
    <row r="450" spans="1:18" s="11" customFormat="1">
      <c r="A450" s="36"/>
      <c r="B450" s="36"/>
      <c r="C450" s="36"/>
      <c r="D450" s="37"/>
      <c r="E450" s="38"/>
      <c r="F450" s="39"/>
      <c r="G450" s="40"/>
      <c r="H450" s="41"/>
      <c r="I450" s="8"/>
      <c r="J450" s="8"/>
      <c r="K450" s="8"/>
      <c r="L450" s="8"/>
      <c r="M450" s="9"/>
      <c r="N450" s="10"/>
      <c r="P450" s="36"/>
      <c r="Q450" s="36"/>
      <c r="R450" s="36"/>
    </row>
    <row r="451" spans="1:18" s="11" customFormat="1">
      <c r="A451" s="36"/>
      <c r="B451" s="36"/>
      <c r="C451" s="36"/>
      <c r="D451" s="37"/>
      <c r="E451" s="38"/>
      <c r="F451" s="39"/>
      <c r="G451" s="40"/>
      <c r="H451" s="41"/>
      <c r="I451" s="8"/>
      <c r="J451" s="8"/>
      <c r="K451" s="8"/>
      <c r="L451" s="8"/>
      <c r="M451" s="9"/>
      <c r="N451" s="10"/>
      <c r="P451" s="36"/>
      <c r="Q451" s="36"/>
      <c r="R451" s="36"/>
    </row>
    <row r="452" spans="1:18" s="11" customFormat="1">
      <c r="A452" s="36"/>
      <c r="B452" s="36"/>
      <c r="C452" s="36"/>
      <c r="D452" s="37"/>
      <c r="E452" s="38"/>
      <c r="F452" s="39"/>
      <c r="G452" s="40"/>
      <c r="H452" s="41"/>
      <c r="I452" s="8"/>
      <c r="J452" s="8"/>
      <c r="K452" s="8"/>
      <c r="L452" s="8"/>
      <c r="M452" s="9"/>
      <c r="N452" s="10"/>
      <c r="P452" s="36"/>
      <c r="Q452" s="36"/>
      <c r="R452" s="36"/>
    </row>
    <row r="453" spans="1:18" s="11" customFormat="1">
      <c r="A453" s="36"/>
      <c r="B453" s="36"/>
      <c r="C453" s="36"/>
      <c r="D453" s="37"/>
      <c r="E453" s="38"/>
      <c r="F453" s="39"/>
      <c r="G453" s="40"/>
      <c r="H453" s="41"/>
      <c r="I453" s="8"/>
      <c r="J453" s="8"/>
      <c r="K453" s="8"/>
      <c r="L453" s="8"/>
      <c r="M453" s="9"/>
      <c r="N453" s="10"/>
      <c r="P453" s="36"/>
      <c r="Q453" s="36"/>
      <c r="R453" s="36"/>
    </row>
    <row r="454" spans="1:18" s="11" customFormat="1">
      <c r="A454" s="36"/>
      <c r="B454" s="36"/>
      <c r="C454" s="36"/>
      <c r="D454" s="37"/>
      <c r="E454" s="38"/>
      <c r="F454" s="39"/>
      <c r="G454" s="40"/>
      <c r="H454" s="41"/>
      <c r="I454" s="8"/>
      <c r="J454" s="8"/>
      <c r="K454" s="8"/>
      <c r="L454" s="8"/>
      <c r="M454" s="9"/>
      <c r="N454" s="10"/>
      <c r="P454" s="36"/>
      <c r="Q454" s="36"/>
      <c r="R454" s="36"/>
    </row>
    <row r="455" spans="1:18" s="11" customFormat="1">
      <c r="A455" s="36"/>
      <c r="B455" s="36"/>
      <c r="C455" s="36"/>
      <c r="D455" s="37"/>
      <c r="E455" s="38"/>
      <c r="F455" s="39"/>
      <c r="G455" s="40"/>
      <c r="H455" s="41"/>
      <c r="I455" s="8"/>
      <c r="J455" s="8"/>
      <c r="K455" s="8"/>
      <c r="L455" s="8"/>
      <c r="M455" s="9"/>
      <c r="N455" s="10"/>
      <c r="P455" s="36"/>
      <c r="Q455" s="36"/>
      <c r="R455" s="36"/>
    </row>
    <row r="456" spans="1:18" s="11" customFormat="1">
      <c r="A456" s="36"/>
      <c r="B456" s="36"/>
      <c r="C456" s="36"/>
      <c r="D456" s="37"/>
      <c r="E456" s="38"/>
      <c r="F456" s="39"/>
      <c r="G456" s="40"/>
      <c r="H456" s="41"/>
      <c r="I456" s="8"/>
      <c r="J456" s="8"/>
      <c r="K456" s="8"/>
      <c r="L456" s="8"/>
      <c r="M456" s="9"/>
      <c r="N456" s="10"/>
      <c r="P456" s="36"/>
      <c r="Q456" s="36"/>
      <c r="R456" s="36"/>
    </row>
    <row r="457" spans="1:18" s="11" customFormat="1">
      <c r="A457" s="36"/>
      <c r="B457" s="36"/>
      <c r="C457" s="36"/>
      <c r="D457" s="37"/>
      <c r="E457" s="38"/>
      <c r="F457" s="39"/>
      <c r="G457" s="40"/>
      <c r="H457" s="41"/>
      <c r="I457" s="8"/>
      <c r="J457" s="8"/>
      <c r="K457" s="8"/>
      <c r="L457" s="8"/>
      <c r="M457" s="9"/>
      <c r="N457" s="10"/>
      <c r="P457" s="36"/>
      <c r="Q457" s="36"/>
      <c r="R457" s="36"/>
    </row>
    <row r="458" spans="1:18" s="11" customFormat="1">
      <c r="A458" s="36"/>
      <c r="B458" s="36"/>
      <c r="C458" s="36"/>
      <c r="D458" s="37"/>
      <c r="E458" s="38"/>
      <c r="F458" s="39"/>
      <c r="G458" s="40"/>
      <c r="H458" s="41"/>
      <c r="I458" s="8"/>
      <c r="J458" s="8"/>
      <c r="K458" s="8"/>
      <c r="L458" s="8"/>
      <c r="M458" s="9"/>
      <c r="N458" s="10"/>
      <c r="P458" s="36"/>
      <c r="Q458" s="36"/>
      <c r="R458" s="36"/>
    </row>
    <row r="459" spans="1:18" s="11" customFormat="1">
      <c r="A459" s="36"/>
      <c r="B459" s="36"/>
      <c r="C459" s="36"/>
      <c r="D459" s="37"/>
      <c r="E459" s="38"/>
      <c r="F459" s="39"/>
      <c r="G459" s="40"/>
      <c r="H459" s="41"/>
      <c r="I459" s="8"/>
      <c r="J459" s="8"/>
      <c r="K459" s="8"/>
      <c r="L459" s="8"/>
      <c r="M459" s="9"/>
      <c r="N459" s="10"/>
      <c r="P459" s="36"/>
      <c r="Q459" s="36"/>
      <c r="R459" s="36"/>
    </row>
    <row r="460" spans="1:18" s="11" customFormat="1">
      <c r="A460" s="36"/>
      <c r="B460" s="36"/>
      <c r="C460" s="36"/>
      <c r="D460" s="37"/>
      <c r="E460" s="38"/>
      <c r="F460" s="39"/>
      <c r="G460" s="40"/>
      <c r="H460" s="41"/>
      <c r="I460" s="8"/>
      <c r="J460" s="8"/>
      <c r="K460" s="8"/>
      <c r="L460" s="8"/>
      <c r="M460" s="9"/>
      <c r="N460" s="10"/>
      <c r="P460" s="36"/>
      <c r="Q460" s="36"/>
      <c r="R460" s="36"/>
    </row>
    <row r="461" spans="1:18" s="11" customFormat="1">
      <c r="A461" s="36"/>
      <c r="B461" s="36"/>
      <c r="C461" s="36"/>
      <c r="D461" s="37"/>
      <c r="E461" s="38"/>
      <c r="F461" s="39"/>
      <c r="G461" s="40"/>
      <c r="H461" s="41"/>
      <c r="I461" s="8"/>
      <c r="J461" s="8"/>
      <c r="K461" s="8"/>
      <c r="L461" s="8"/>
      <c r="M461" s="9"/>
      <c r="N461" s="10"/>
      <c r="P461" s="36"/>
      <c r="Q461" s="36"/>
      <c r="R461" s="36"/>
    </row>
    <row r="462" spans="1:18" s="11" customFormat="1">
      <c r="A462" s="36"/>
      <c r="B462" s="36"/>
      <c r="C462" s="36"/>
      <c r="D462" s="37"/>
      <c r="E462" s="38"/>
      <c r="F462" s="39"/>
      <c r="G462" s="40"/>
      <c r="H462" s="41"/>
      <c r="I462" s="8"/>
      <c r="J462" s="8"/>
      <c r="K462" s="8"/>
      <c r="L462" s="8"/>
      <c r="M462" s="9"/>
      <c r="N462" s="10"/>
      <c r="P462" s="36"/>
      <c r="Q462" s="36"/>
      <c r="R462" s="36"/>
    </row>
    <row r="463" spans="1:18" s="11" customFormat="1">
      <c r="A463" s="36"/>
      <c r="B463" s="36"/>
      <c r="C463" s="36"/>
      <c r="D463" s="37"/>
      <c r="E463" s="38"/>
      <c r="F463" s="39"/>
      <c r="G463" s="40"/>
      <c r="H463" s="41"/>
      <c r="I463" s="8"/>
      <c r="J463" s="8"/>
      <c r="K463" s="8"/>
      <c r="L463" s="8"/>
      <c r="M463" s="9"/>
      <c r="N463" s="10"/>
      <c r="P463" s="36"/>
      <c r="Q463" s="36"/>
      <c r="R463" s="36"/>
    </row>
    <row r="464" spans="1:18" s="11" customFormat="1">
      <c r="A464" s="36"/>
      <c r="B464" s="36"/>
      <c r="C464" s="36"/>
      <c r="D464" s="37"/>
      <c r="E464" s="38"/>
      <c r="F464" s="39"/>
      <c r="G464" s="40"/>
      <c r="H464" s="41"/>
      <c r="I464" s="8"/>
      <c r="J464" s="8"/>
      <c r="K464" s="8"/>
      <c r="L464" s="8"/>
      <c r="M464" s="9"/>
      <c r="N464" s="10"/>
      <c r="P464" s="36"/>
      <c r="Q464" s="36"/>
      <c r="R464" s="36"/>
    </row>
    <row r="465" spans="1:18" s="11" customFormat="1">
      <c r="A465" s="36"/>
      <c r="B465" s="36"/>
      <c r="C465" s="36"/>
      <c r="D465" s="37"/>
      <c r="E465" s="38"/>
      <c r="F465" s="39"/>
      <c r="G465" s="40"/>
      <c r="H465" s="41"/>
      <c r="I465" s="8"/>
      <c r="J465" s="8"/>
      <c r="K465" s="8"/>
      <c r="L465" s="8"/>
      <c r="M465" s="9"/>
      <c r="N465" s="10"/>
      <c r="P465" s="36"/>
      <c r="Q465" s="36"/>
      <c r="R465" s="36"/>
    </row>
    <row r="466" spans="1:18" s="11" customFormat="1">
      <c r="A466" s="36"/>
      <c r="B466" s="36"/>
      <c r="C466" s="36"/>
      <c r="D466" s="37"/>
      <c r="E466" s="38"/>
      <c r="F466" s="39"/>
      <c r="G466" s="40"/>
      <c r="H466" s="41"/>
      <c r="I466" s="8"/>
      <c r="J466" s="8"/>
      <c r="K466" s="8"/>
      <c r="L466" s="8"/>
      <c r="M466" s="9"/>
      <c r="N466" s="10"/>
      <c r="P466" s="36"/>
      <c r="Q466" s="36"/>
      <c r="R466" s="36"/>
    </row>
    <row r="467" spans="1:18" s="11" customFormat="1">
      <c r="A467" s="36"/>
      <c r="B467" s="36"/>
      <c r="C467" s="36"/>
      <c r="D467" s="37"/>
      <c r="E467" s="38"/>
      <c r="F467" s="39"/>
      <c r="G467" s="40"/>
      <c r="H467" s="41"/>
      <c r="I467" s="8"/>
      <c r="J467" s="8"/>
      <c r="K467" s="8"/>
      <c r="L467" s="8"/>
      <c r="M467" s="9"/>
      <c r="N467" s="10"/>
      <c r="P467" s="36"/>
      <c r="Q467" s="36"/>
      <c r="R467" s="36"/>
    </row>
    <row r="468" spans="1:18" s="11" customFormat="1">
      <c r="A468" s="36"/>
      <c r="B468" s="36"/>
      <c r="C468" s="36"/>
      <c r="D468" s="37"/>
      <c r="E468" s="38"/>
      <c r="F468" s="39"/>
      <c r="G468" s="40"/>
      <c r="H468" s="41"/>
      <c r="I468" s="8"/>
      <c r="J468" s="8"/>
      <c r="K468" s="8"/>
      <c r="L468" s="8"/>
      <c r="M468" s="9"/>
      <c r="N468" s="10"/>
      <c r="P468" s="36"/>
      <c r="Q468" s="36"/>
      <c r="R468" s="36"/>
    </row>
    <row r="469" spans="1:18" s="11" customFormat="1">
      <c r="A469" s="36"/>
      <c r="B469" s="36"/>
      <c r="C469" s="36"/>
      <c r="D469" s="37"/>
      <c r="E469" s="38"/>
      <c r="F469" s="39"/>
      <c r="G469" s="40"/>
      <c r="H469" s="41"/>
      <c r="I469" s="8"/>
      <c r="J469" s="8"/>
      <c r="K469" s="8"/>
      <c r="L469" s="8"/>
      <c r="M469" s="9"/>
      <c r="N469" s="10"/>
      <c r="P469" s="36"/>
      <c r="Q469" s="36"/>
      <c r="R469" s="36"/>
    </row>
    <row r="470" spans="1:18" s="11" customFormat="1">
      <c r="A470" s="36"/>
      <c r="B470" s="36"/>
      <c r="C470" s="36"/>
      <c r="D470" s="37"/>
      <c r="E470" s="38"/>
      <c r="F470" s="39"/>
      <c r="G470" s="40"/>
      <c r="H470" s="41"/>
      <c r="I470" s="8"/>
      <c r="J470" s="8"/>
      <c r="K470" s="8"/>
      <c r="L470" s="8"/>
      <c r="M470" s="9"/>
      <c r="N470" s="10"/>
      <c r="P470" s="36"/>
      <c r="Q470" s="36"/>
      <c r="R470" s="36"/>
    </row>
    <row r="471" spans="1:18" s="11" customFormat="1">
      <c r="A471" s="36"/>
      <c r="B471" s="36"/>
      <c r="C471" s="36"/>
      <c r="D471" s="37"/>
      <c r="E471" s="38"/>
      <c r="F471" s="39"/>
      <c r="G471" s="40"/>
      <c r="H471" s="41"/>
      <c r="I471" s="8"/>
      <c r="J471" s="8"/>
      <c r="K471" s="8"/>
      <c r="L471" s="8"/>
      <c r="M471" s="9"/>
      <c r="N471" s="10"/>
      <c r="P471" s="36"/>
      <c r="Q471" s="36"/>
      <c r="R471" s="36"/>
    </row>
    <row r="472" spans="1:18" s="11" customFormat="1">
      <c r="A472" s="36"/>
      <c r="B472" s="36"/>
      <c r="C472" s="36"/>
      <c r="D472" s="37"/>
      <c r="E472" s="38"/>
      <c r="F472" s="39"/>
      <c r="G472" s="40"/>
      <c r="H472" s="41"/>
      <c r="I472" s="8"/>
      <c r="J472" s="8"/>
      <c r="K472" s="8"/>
      <c r="L472" s="8"/>
      <c r="M472" s="9"/>
      <c r="N472" s="10"/>
      <c r="P472" s="36"/>
      <c r="Q472" s="36"/>
      <c r="R472" s="36"/>
    </row>
    <row r="473" spans="1:18" s="11" customFormat="1">
      <c r="A473" s="36"/>
      <c r="B473" s="36"/>
      <c r="C473" s="36"/>
      <c r="D473" s="37"/>
      <c r="E473" s="38"/>
      <c r="F473" s="39"/>
      <c r="G473" s="40"/>
      <c r="H473" s="41"/>
      <c r="I473" s="8"/>
      <c r="J473" s="8"/>
      <c r="K473" s="8"/>
      <c r="L473" s="8"/>
      <c r="M473" s="9"/>
      <c r="N473" s="10"/>
      <c r="P473" s="36"/>
      <c r="Q473" s="36"/>
      <c r="R473" s="36"/>
    </row>
    <row r="474" spans="1:18" s="11" customFormat="1">
      <c r="A474" s="36"/>
      <c r="B474" s="36"/>
      <c r="C474" s="36"/>
      <c r="D474" s="37"/>
      <c r="E474" s="38"/>
      <c r="F474" s="39"/>
      <c r="G474" s="40"/>
      <c r="H474" s="41"/>
      <c r="I474" s="8"/>
      <c r="J474" s="8"/>
      <c r="K474" s="8"/>
      <c r="L474" s="8"/>
      <c r="M474" s="9"/>
      <c r="N474" s="10"/>
      <c r="P474" s="36"/>
      <c r="Q474" s="36"/>
      <c r="R474" s="36"/>
    </row>
    <row r="475" spans="1:18" s="11" customFormat="1">
      <c r="A475" s="36"/>
      <c r="B475" s="36"/>
      <c r="C475" s="36"/>
      <c r="D475" s="37"/>
      <c r="E475" s="38"/>
      <c r="F475" s="39"/>
      <c r="G475" s="40"/>
      <c r="H475" s="41"/>
      <c r="I475" s="8"/>
      <c r="J475" s="8"/>
      <c r="K475" s="8"/>
      <c r="L475" s="8"/>
      <c r="M475" s="9"/>
      <c r="N475" s="10"/>
      <c r="P475" s="36"/>
      <c r="Q475" s="36"/>
      <c r="R475" s="36"/>
    </row>
    <row r="476" spans="1:18" s="11" customFormat="1">
      <c r="A476" s="36"/>
      <c r="B476" s="36"/>
      <c r="C476" s="36"/>
      <c r="D476" s="37"/>
      <c r="E476" s="38"/>
      <c r="F476" s="39"/>
      <c r="G476" s="40"/>
      <c r="H476" s="41"/>
      <c r="I476" s="8"/>
      <c r="J476" s="8"/>
      <c r="K476" s="8"/>
      <c r="L476" s="8"/>
      <c r="M476" s="9"/>
      <c r="N476" s="10"/>
      <c r="P476" s="36"/>
      <c r="Q476" s="36"/>
      <c r="R476" s="36"/>
    </row>
    <row r="477" spans="1:18" s="11" customFormat="1">
      <c r="A477" s="36"/>
      <c r="B477" s="36"/>
      <c r="C477" s="36"/>
      <c r="D477" s="37"/>
      <c r="E477" s="38"/>
      <c r="F477" s="39"/>
      <c r="G477" s="40"/>
      <c r="H477" s="41"/>
      <c r="I477" s="8"/>
      <c r="J477" s="8"/>
      <c r="K477" s="8"/>
      <c r="L477" s="8"/>
      <c r="M477" s="9"/>
      <c r="N477" s="10"/>
      <c r="P477" s="36"/>
      <c r="Q477" s="36"/>
      <c r="R477" s="36"/>
    </row>
    <row r="478" spans="1:18" s="11" customFormat="1">
      <c r="A478" s="36"/>
      <c r="B478" s="36"/>
      <c r="C478" s="36"/>
      <c r="D478" s="37"/>
      <c r="E478" s="38"/>
      <c r="F478" s="39"/>
      <c r="G478" s="40"/>
      <c r="H478" s="41"/>
      <c r="I478" s="8"/>
      <c r="J478" s="8"/>
      <c r="K478" s="8"/>
      <c r="L478" s="8"/>
      <c r="M478" s="9"/>
      <c r="N478" s="10"/>
      <c r="P478" s="36"/>
      <c r="Q478" s="36"/>
      <c r="R478" s="36"/>
    </row>
    <row r="479" spans="1:18" s="11" customFormat="1">
      <c r="A479" s="36"/>
      <c r="B479" s="36"/>
      <c r="C479" s="36"/>
      <c r="D479" s="37"/>
      <c r="E479" s="38"/>
      <c r="F479" s="39"/>
      <c r="G479" s="40"/>
      <c r="H479" s="41"/>
      <c r="I479" s="8"/>
      <c r="J479" s="8"/>
      <c r="K479" s="8"/>
      <c r="L479" s="8"/>
      <c r="M479" s="9"/>
      <c r="N479" s="10"/>
      <c r="P479" s="36"/>
      <c r="Q479" s="36"/>
      <c r="R479" s="36"/>
    </row>
    <row r="480" spans="1:18" s="11" customFormat="1">
      <c r="A480" s="36"/>
      <c r="B480" s="36"/>
      <c r="C480" s="36"/>
      <c r="D480" s="37"/>
      <c r="E480" s="38"/>
      <c r="F480" s="39"/>
      <c r="G480" s="40"/>
      <c r="H480" s="41"/>
      <c r="I480" s="8"/>
      <c r="J480" s="8"/>
      <c r="K480" s="8"/>
      <c r="L480" s="8"/>
      <c r="M480" s="9"/>
      <c r="N480" s="10"/>
      <c r="P480" s="36"/>
      <c r="Q480" s="36"/>
      <c r="R480" s="36"/>
    </row>
    <row r="481" spans="1:18" s="11" customFormat="1">
      <c r="A481" s="36"/>
      <c r="B481" s="36"/>
      <c r="C481" s="36"/>
      <c r="D481" s="37"/>
      <c r="E481" s="38"/>
      <c r="F481" s="39"/>
      <c r="G481" s="40"/>
      <c r="H481" s="41"/>
      <c r="I481" s="8"/>
      <c r="J481" s="8"/>
      <c r="K481" s="8"/>
      <c r="L481" s="8"/>
      <c r="M481" s="9"/>
      <c r="N481" s="10"/>
      <c r="P481" s="36"/>
      <c r="Q481" s="36"/>
      <c r="R481" s="36"/>
    </row>
    <row r="482" spans="1:18" s="11" customFormat="1">
      <c r="A482" s="36"/>
      <c r="B482" s="36"/>
      <c r="C482" s="36"/>
      <c r="D482" s="37"/>
      <c r="E482" s="38"/>
      <c r="F482" s="39"/>
      <c r="G482" s="40"/>
      <c r="H482" s="41"/>
      <c r="I482" s="8"/>
      <c r="J482" s="8"/>
      <c r="K482" s="8"/>
      <c r="L482" s="8"/>
      <c r="M482" s="9"/>
      <c r="N482" s="10"/>
      <c r="P482" s="36"/>
      <c r="Q482" s="36"/>
      <c r="R482" s="36"/>
    </row>
    <row r="483" spans="1:18" s="11" customFormat="1">
      <c r="A483" s="36"/>
      <c r="B483" s="36"/>
      <c r="C483" s="36"/>
      <c r="D483" s="37"/>
      <c r="E483" s="38"/>
      <c r="F483" s="39"/>
      <c r="G483" s="40"/>
      <c r="H483" s="41"/>
      <c r="I483" s="8"/>
      <c r="J483" s="8"/>
      <c r="K483" s="8"/>
      <c r="L483" s="8"/>
      <c r="M483" s="9"/>
      <c r="N483" s="10"/>
      <c r="P483" s="36"/>
      <c r="Q483" s="36"/>
      <c r="R483" s="36"/>
    </row>
    <row r="484" spans="1:18" s="11" customFormat="1">
      <c r="A484" s="36"/>
      <c r="B484" s="36"/>
      <c r="C484" s="36"/>
      <c r="D484" s="37"/>
      <c r="E484" s="38"/>
      <c r="F484" s="39"/>
      <c r="G484" s="40"/>
      <c r="H484" s="41"/>
      <c r="I484" s="8"/>
      <c r="J484" s="8"/>
      <c r="K484" s="8"/>
      <c r="L484" s="8"/>
      <c r="M484" s="9"/>
      <c r="N484" s="10"/>
      <c r="P484" s="36"/>
      <c r="Q484" s="36"/>
      <c r="R484" s="36"/>
    </row>
    <row r="485" spans="1:18" s="11" customFormat="1">
      <c r="A485" s="36"/>
      <c r="B485" s="36"/>
      <c r="C485" s="36"/>
      <c r="D485" s="37"/>
      <c r="E485" s="38"/>
      <c r="F485" s="39"/>
      <c r="G485" s="40"/>
      <c r="H485" s="41"/>
      <c r="I485" s="8"/>
      <c r="J485" s="8"/>
      <c r="K485" s="8"/>
      <c r="L485" s="8"/>
      <c r="M485" s="9"/>
      <c r="N485" s="10"/>
      <c r="P485" s="36"/>
      <c r="Q485" s="36"/>
      <c r="R485" s="36"/>
    </row>
    <row r="486" spans="1:18" s="11" customFormat="1">
      <c r="A486" s="36"/>
      <c r="B486" s="36"/>
      <c r="C486" s="36"/>
      <c r="D486" s="37"/>
      <c r="E486" s="38"/>
      <c r="F486" s="39"/>
      <c r="G486" s="40"/>
      <c r="H486" s="41"/>
      <c r="I486" s="8"/>
      <c r="J486" s="8"/>
      <c r="K486" s="8"/>
      <c r="L486" s="8"/>
      <c r="M486" s="9"/>
      <c r="N486" s="10"/>
      <c r="P486" s="36"/>
      <c r="Q486" s="36"/>
      <c r="R486" s="36"/>
    </row>
    <row r="487" spans="1:18" s="11" customFormat="1">
      <c r="A487" s="36"/>
      <c r="B487" s="36"/>
      <c r="C487" s="36"/>
      <c r="D487" s="37"/>
      <c r="E487" s="38"/>
      <c r="F487" s="39"/>
      <c r="G487" s="40"/>
      <c r="H487" s="41"/>
      <c r="I487" s="8"/>
      <c r="J487" s="8"/>
      <c r="K487" s="8"/>
      <c r="L487" s="8"/>
      <c r="M487" s="9"/>
      <c r="N487" s="10"/>
      <c r="P487" s="36"/>
      <c r="Q487" s="36"/>
      <c r="R487" s="36"/>
    </row>
    <row r="488" spans="1:18" s="11" customFormat="1">
      <c r="A488" s="36"/>
      <c r="B488" s="36"/>
      <c r="C488" s="36"/>
      <c r="D488" s="37"/>
      <c r="E488" s="38"/>
      <c r="F488" s="39"/>
      <c r="G488" s="40"/>
      <c r="H488" s="41"/>
      <c r="I488" s="8"/>
      <c r="J488" s="8"/>
      <c r="K488" s="8"/>
      <c r="L488" s="8"/>
      <c r="M488" s="9"/>
      <c r="N488" s="10"/>
      <c r="P488" s="36"/>
      <c r="Q488" s="36"/>
      <c r="R488" s="36"/>
    </row>
    <row r="489" spans="1:18" s="11" customFormat="1">
      <c r="A489" s="36"/>
      <c r="B489" s="36"/>
      <c r="C489" s="36"/>
      <c r="D489" s="37"/>
      <c r="E489" s="38"/>
      <c r="F489" s="39"/>
      <c r="G489" s="40"/>
      <c r="H489" s="41"/>
      <c r="I489" s="8"/>
      <c r="J489" s="8"/>
      <c r="K489" s="8"/>
      <c r="L489" s="8"/>
      <c r="M489" s="9"/>
      <c r="N489" s="10"/>
      <c r="P489" s="36"/>
      <c r="Q489" s="36"/>
      <c r="R489" s="36"/>
    </row>
    <row r="490" spans="1:18" s="11" customFormat="1">
      <c r="A490" s="36"/>
      <c r="B490" s="36"/>
      <c r="C490" s="36"/>
      <c r="D490" s="37"/>
      <c r="E490" s="38"/>
      <c r="F490" s="39"/>
      <c r="G490" s="40"/>
      <c r="H490" s="41"/>
      <c r="I490" s="8"/>
      <c r="J490" s="8"/>
      <c r="K490" s="8"/>
      <c r="L490" s="8"/>
      <c r="M490" s="9"/>
      <c r="N490" s="10"/>
      <c r="P490" s="36"/>
      <c r="Q490" s="36"/>
      <c r="R490" s="36"/>
    </row>
    <row r="491" spans="1:18" s="11" customFormat="1">
      <c r="A491" s="36"/>
      <c r="B491" s="36"/>
      <c r="C491" s="36"/>
      <c r="D491" s="37"/>
      <c r="E491" s="38"/>
      <c r="F491" s="39"/>
      <c r="G491" s="40"/>
      <c r="H491" s="41"/>
      <c r="I491" s="8"/>
      <c r="J491" s="8"/>
      <c r="K491" s="8"/>
      <c r="L491" s="8"/>
      <c r="M491" s="9"/>
      <c r="N491" s="10"/>
      <c r="P491" s="36"/>
      <c r="Q491" s="36"/>
      <c r="R491" s="36"/>
    </row>
    <row r="492" spans="1:18" s="11" customFormat="1">
      <c r="A492" s="36"/>
      <c r="B492" s="36"/>
      <c r="C492" s="36"/>
      <c r="D492" s="37"/>
      <c r="E492" s="38"/>
      <c r="F492" s="39"/>
      <c r="G492" s="40"/>
      <c r="H492" s="41"/>
      <c r="I492" s="8"/>
      <c r="J492" s="8"/>
      <c r="K492" s="8"/>
      <c r="L492" s="8"/>
      <c r="M492" s="9"/>
      <c r="N492" s="10"/>
      <c r="P492" s="36"/>
      <c r="Q492" s="36"/>
      <c r="R492" s="36"/>
    </row>
    <row r="493" spans="1:18" s="11" customFormat="1">
      <c r="A493" s="36"/>
      <c r="B493" s="36"/>
      <c r="C493" s="36"/>
      <c r="D493" s="37"/>
      <c r="E493" s="38"/>
      <c r="F493" s="39"/>
      <c r="G493" s="40"/>
      <c r="H493" s="41"/>
      <c r="I493" s="8"/>
      <c r="J493" s="8"/>
      <c r="K493" s="8"/>
      <c r="L493" s="8"/>
      <c r="M493" s="9"/>
      <c r="N493" s="10"/>
      <c r="P493" s="36"/>
      <c r="Q493" s="36"/>
      <c r="R493" s="36"/>
    </row>
    <row r="494" spans="1:18" s="11" customFormat="1">
      <c r="A494" s="36"/>
      <c r="B494" s="36"/>
      <c r="C494" s="36"/>
      <c r="D494" s="37"/>
      <c r="E494" s="38"/>
      <c r="F494" s="39"/>
      <c r="G494" s="40"/>
      <c r="H494" s="41"/>
      <c r="I494" s="8"/>
      <c r="J494" s="8"/>
      <c r="K494" s="8"/>
      <c r="L494" s="8"/>
      <c r="M494" s="9"/>
      <c r="N494" s="10"/>
      <c r="P494" s="36"/>
      <c r="Q494" s="36"/>
      <c r="R494" s="36"/>
    </row>
    <row r="495" spans="1:18" s="11" customFormat="1">
      <c r="A495" s="36"/>
      <c r="B495" s="36"/>
      <c r="C495" s="36"/>
      <c r="D495" s="37"/>
      <c r="E495" s="38"/>
      <c r="F495" s="39"/>
      <c r="G495" s="40"/>
      <c r="H495" s="41"/>
      <c r="I495" s="8"/>
      <c r="J495" s="8"/>
      <c r="K495" s="8"/>
      <c r="L495" s="8"/>
      <c r="M495" s="9"/>
      <c r="N495" s="10"/>
      <c r="P495" s="36"/>
      <c r="Q495" s="36"/>
      <c r="R495" s="36"/>
    </row>
    <row r="496" spans="1:18" s="11" customFormat="1">
      <c r="A496" s="36"/>
      <c r="B496" s="36"/>
      <c r="C496" s="36"/>
      <c r="D496" s="37"/>
      <c r="E496" s="38"/>
      <c r="F496" s="39"/>
      <c r="G496" s="40"/>
      <c r="H496" s="41"/>
      <c r="I496" s="8"/>
      <c r="J496" s="8"/>
      <c r="K496" s="8"/>
      <c r="L496" s="8"/>
      <c r="M496" s="9"/>
      <c r="N496" s="10"/>
      <c r="P496" s="36"/>
      <c r="Q496" s="36"/>
      <c r="R496" s="36"/>
    </row>
    <row r="497" spans="1:18" s="11" customFormat="1">
      <c r="A497" s="36"/>
      <c r="B497" s="36"/>
      <c r="C497" s="36"/>
      <c r="D497" s="37"/>
      <c r="E497" s="38"/>
      <c r="F497" s="39"/>
      <c r="G497" s="40"/>
      <c r="H497" s="41"/>
      <c r="I497" s="8"/>
      <c r="J497" s="8"/>
      <c r="K497" s="8"/>
      <c r="L497" s="8"/>
      <c r="M497" s="9"/>
      <c r="N497" s="10"/>
      <c r="P497" s="36"/>
      <c r="Q497" s="36"/>
      <c r="R497" s="36"/>
    </row>
    <row r="498" spans="1:18" s="11" customFormat="1">
      <c r="A498" s="36"/>
      <c r="B498" s="36"/>
      <c r="C498" s="36"/>
      <c r="D498" s="37"/>
      <c r="E498" s="38"/>
      <c r="F498" s="39"/>
      <c r="G498" s="40"/>
      <c r="H498" s="41"/>
      <c r="I498" s="8"/>
      <c r="J498" s="8"/>
      <c r="K498" s="8"/>
      <c r="L498" s="8"/>
      <c r="M498" s="9"/>
      <c r="N498" s="10"/>
      <c r="P498" s="36"/>
      <c r="Q498" s="36"/>
      <c r="R498" s="36"/>
    </row>
    <row r="499" spans="1:18" s="11" customFormat="1">
      <c r="A499" s="36"/>
      <c r="B499" s="36"/>
      <c r="C499" s="36"/>
      <c r="D499" s="37"/>
      <c r="E499" s="38"/>
      <c r="F499" s="39"/>
      <c r="G499" s="40"/>
      <c r="H499" s="41"/>
      <c r="I499" s="8"/>
      <c r="J499" s="8"/>
      <c r="K499" s="8"/>
      <c r="L499" s="8"/>
      <c r="M499" s="9"/>
      <c r="N499" s="10"/>
      <c r="P499" s="36"/>
      <c r="Q499" s="36"/>
      <c r="R499" s="36"/>
    </row>
    <row r="500" spans="1:18" s="11" customFormat="1">
      <c r="A500" s="36"/>
      <c r="B500" s="36"/>
      <c r="C500" s="36"/>
      <c r="D500" s="37"/>
      <c r="E500" s="38"/>
      <c r="F500" s="39"/>
      <c r="G500" s="40"/>
      <c r="H500" s="41"/>
      <c r="I500" s="8"/>
      <c r="J500" s="8"/>
      <c r="K500" s="8"/>
      <c r="L500" s="8"/>
      <c r="M500" s="9"/>
      <c r="N500" s="10"/>
      <c r="P500" s="36"/>
      <c r="Q500" s="36"/>
      <c r="R500" s="36"/>
    </row>
  </sheetData>
  <sheetProtection formatCells="0" formatColumns="0" formatRows="0" insertColumns="0" insertRows="0" deleteColumns="0" deleteRows="0" sort="0" autoFilter="0"/>
  <autoFilter ref="A4:N311" xr:uid="{DCF46C87-2229-9043-A1FB-57CD4C0B8F75}"/>
  <mergeCells count="190">
    <mergeCell ref="M2:N2"/>
    <mergeCell ref="M3:N3"/>
    <mergeCell ref="K2:L2"/>
    <mergeCell ref="I29:I36"/>
    <mergeCell ref="J29:J36"/>
    <mergeCell ref="D29:G29"/>
    <mergeCell ref="D62:G62"/>
    <mergeCell ref="D85:G85"/>
    <mergeCell ref="D105:G105"/>
    <mergeCell ref="N62:N65"/>
    <mergeCell ref="M29:M36"/>
    <mergeCell ref="N29:N36"/>
    <mergeCell ref="N85:N91"/>
    <mergeCell ref="K29:K36"/>
    <mergeCell ref="L29:L36"/>
    <mergeCell ref="A62:A65"/>
    <mergeCell ref="I62:I65"/>
    <mergeCell ref="J62:J65"/>
    <mergeCell ref="K62:K65"/>
    <mergeCell ref="L62:L65"/>
    <mergeCell ref="K3:L3"/>
    <mergeCell ref="A29:A36"/>
    <mergeCell ref="B29:B36"/>
    <mergeCell ref="A85:A91"/>
    <mergeCell ref="A110:A113"/>
    <mergeCell ref="A114:A117"/>
    <mergeCell ref="D114:G114"/>
    <mergeCell ref="M62:M65"/>
    <mergeCell ref="I85:I91"/>
    <mergeCell ref="J85:J91"/>
    <mergeCell ref="K85:K91"/>
    <mergeCell ref="L85:L91"/>
    <mergeCell ref="M85:M91"/>
    <mergeCell ref="C85:C91"/>
    <mergeCell ref="C105:C109"/>
    <mergeCell ref="B62:B65"/>
    <mergeCell ref="B85:B91"/>
    <mergeCell ref="B105:B109"/>
    <mergeCell ref="D110:G110"/>
    <mergeCell ref="A190:A205"/>
    <mergeCell ref="I190:I205"/>
    <mergeCell ref="J190:J205"/>
    <mergeCell ref="K190:K205"/>
    <mergeCell ref="L190:L205"/>
    <mergeCell ref="M110:M113"/>
    <mergeCell ref="N110:N113"/>
    <mergeCell ref="M114:M117"/>
    <mergeCell ref="N114:N117"/>
    <mergeCell ref="I110:I113"/>
    <mergeCell ref="J110:J113"/>
    <mergeCell ref="K110:K113"/>
    <mergeCell ref="L110:L113"/>
    <mergeCell ref="C110:C113"/>
    <mergeCell ref="C114:C117"/>
    <mergeCell ref="B110:B113"/>
    <mergeCell ref="B114:B117"/>
    <mergeCell ref="J114:J117"/>
    <mergeCell ref="K114:K117"/>
    <mergeCell ref="L114:L117"/>
    <mergeCell ref="I114:I117"/>
    <mergeCell ref="A206:A218"/>
    <mergeCell ref="A219:A225"/>
    <mergeCell ref="I219:I225"/>
    <mergeCell ref="J219:J225"/>
    <mergeCell ref="K219:K225"/>
    <mergeCell ref="M190:M205"/>
    <mergeCell ref="N190:N205"/>
    <mergeCell ref="I206:I218"/>
    <mergeCell ref="J206:J218"/>
    <mergeCell ref="K206:K218"/>
    <mergeCell ref="L206:L218"/>
    <mergeCell ref="M206:M218"/>
    <mergeCell ref="N206:N218"/>
    <mergeCell ref="D190:G190"/>
    <mergeCell ref="D206:G206"/>
    <mergeCell ref="D219:G219"/>
    <mergeCell ref="L219:L225"/>
    <mergeCell ref="M219:M225"/>
    <mergeCell ref="N219:N225"/>
    <mergeCell ref="C190:C205"/>
    <mergeCell ref="C206:C218"/>
    <mergeCell ref="C219:C225"/>
    <mergeCell ref="B190:B205"/>
    <mergeCell ref="B206:B218"/>
    <mergeCell ref="D226:G226"/>
    <mergeCell ref="M277:M289"/>
    <mergeCell ref="N277:N289"/>
    <mergeCell ref="N226:N229"/>
    <mergeCell ref="A267:A276"/>
    <mergeCell ref="I267:I276"/>
    <mergeCell ref="J267:J276"/>
    <mergeCell ref="K267:K276"/>
    <mergeCell ref="L267:L276"/>
    <mergeCell ref="M267:M276"/>
    <mergeCell ref="N267:N276"/>
    <mergeCell ref="D267:G267"/>
    <mergeCell ref="D277:G277"/>
    <mergeCell ref="C226:C229"/>
    <mergeCell ref="C267:C276"/>
    <mergeCell ref="K297:K300"/>
    <mergeCell ref="K1:N1"/>
    <mergeCell ref="C29:C36"/>
    <mergeCell ref="C62:C65"/>
    <mergeCell ref="L297:L300"/>
    <mergeCell ref="A277:A289"/>
    <mergeCell ref="I290:I296"/>
    <mergeCell ref="J290:J296"/>
    <mergeCell ref="K290:K296"/>
    <mergeCell ref="I277:I289"/>
    <mergeCell ref="J277:J289"/>
    <mergeCell ref="K277:K289"/>
    <mergeCell ref="L277:L289"/>
    <mergeCell ref="D290:G290"/>
    <mergeCell ref="D297:G297"/>
    <mergeCell ref="C277:C289"/>
    <mergeCell ref="C290:C296"/>
    <mergeCell ref="C297:C300"/>
    <mergeCell ref="A226:A229"/>
    <mergeCell ref="I226:I229"/>
    <mergeCell ref="J226:J229"/>
    <mergeCell ref="K226:K229"/>
    <mergeCell ref="L226:L229"/>
    <mergeCell ref="M226:M229"/>
    <mergeCell ref="P226:P229"/>
    <mergeCell ref="P267:P276"/>
    <mergeCell ref="P277:P289"/>
    <mergeCell ref="P290:P296"/>
    <mergeCell ref="P297:P300"/>
    <mergeCell ref="A1:J2"/>
    <mergeCell ref="A3:F3"/>
    <mergeCell ref="G3:J3"/>
    <mergeCell ref="M297:M300"/>
    <mergeCell ref="N297:N300"/>
    <mergeCell ref="A105:A109"/>
    <mergeCell ref="I105:I109"/>
    <mergeCell ref="J105:J109"/>
    <mergeCell ref="K105:K109"/>
    <mergeCell ref="L105:L109"/>
    <mergeCell ref="M105:M109"/>
    <mergeCell ref="N105:N109"/>
    <mergeCell ref="L290:L296"/>
    <mergeCell ref="M290:M296"/>
    <mergeCell ref="N290:N296"/>
    <mergeCell ref="A290:A296"/>
    <mergeCell ref="A297:A300"/>
    <mergeCell ref="I297:I300"/>
    <mergeCell ref="J297:J300"/>
    <mergeCell ref="P29:P36"/>
    <mergeCell ref="P62:P65"/>
    <mergeCell ref="P85:P91"/>
    <mergeCell ref="P105:P109"/>
    <mergeCell ref="P110:P113"/>
    <mergeCell ref="P114:P117"/>
    <mergeCell ref="P190:P205"/>
    <mergeCell ref="P206:P218"/>
    <mergeCell ref="P219:P225"/>
    <mergeCell ref="Q226:Q229"/>
    <mergeCell ref="Q267:Q276"/>
    <mergeCell ref="Q277:Q289"/>
    <mergeCell ref="Q290:Q296"/>
    <mergeCell ref="Q297:Q300"/>
    <mergeCell ref="R226:R229"/>
    <mergeCell ref="R267:R276"/>
    <mergeCell ref="R277:R289"/>
    <mergeCell ref="R290:R296"/>
    <mergeCell ref="R297:R300"/>
    <mergeCell ref="B219:B225"/>
    <mergeCell ref="B226:B229"/>
    <mergeCell ref="B267:B276"/>
    <mergeCell ref="B277:B289"/>
    <mergeCell ref="B290:B296"/>
    <mergeCell ref="B297:B300"/>
    <mergeCell ref="R29:R36"/>
    <mergeCell ref="R62:R65"/>
    <mergeCell ref="R85:R91"/>
    <mergeCell ref="R105:R109"/>
    <mergeCell ref="R110:R113"/>
    <mergeCell ref="R114:R117"/>
    <mergeCell ref="R190:R205"/>
    <mergeCell ref="R206:R218"/>
    <mergeCell ref="R219:R225"/>
    <mergeCell ref="Q29:Q36"/>
    <mergeCell ref="Q62:Q65"/>
    <mergeCell ref="Q85:Q91"/>
    <mergeCell ref="Q105:Q109"/>
    <mergeCell ref="Q110:Q113"/>
    <mergeCell ref="Q114:Q117"/>
    <mergeCell ref="Q190:Q205"/>
    <mergeCell ref="Q206:Q218"/>
    <mergeCell ref="Q219:Q225"/>
  </mergeCells>
  <hyperlinks>
    <hyperlink ref="M3:N3" r:id="rId1" display="REGISTER" xr:uid="{199E2772-781C-D048-B8CB-39AF8DFA8D81}"/>
    <hyperlink ref="R190" r:id="rId2" xr:uid="{ADFAEB51-D637-954F-9F83-331D06F110C2}"/>
  </hyperlinks>
  <pageMargins left="0.7" right="0.7" top="0.75" bottom="0.75" header="0.3" footer="0.3"/>
  <pageSetup paperSize="9" orientation="portrait" horizontalDpi="0" verticalDpi="0"/>
  <drawing r:id="rId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2</vt:i4>
      </vt:variant>
    </vt:vector>
  </HeadingPairs>
  <TitlesOfParts>
    <vt:vector size="2" baseType="lpstr">
      <vt:lpstr>Sale Details</vt:lpstr>
      <vt:lpstr>Lots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fjaquillard@bagherawines.com</dc:creator>
  <cp:lastModifiedBy>fjaquillard@bagherawines.com</cp:lastModifiedBy>
  <dcterms:created xsi:type="dcterms:W3CDTF">2018-03-16T20:49:02Z</dcterms:created>
  <dcterms:modified xsi:type="dcterms:W3CDTF">2018-04-25T17:06:03Z</dcterms:modified>
</cp:coreProperties>
</file>